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000" tabRatio="771" activeTab="1"/>
  </bookViews>
  <sheets>
    <sheet name="10.1" sheetId="1" r:id="rId1"/>
    <sheet name="10.2" sheetId="2" r:id="rId2"/>
  </sheets>
  <calcPr calcId="144525"/>
</workbook>
</file>

<file path=xl/sharedStrings.xml><?xml version="1.0" encoding="utf-8"?>
<sst xmlns="http://schemas.openxmlformats.org/spreadsheetml/2006/main" count="43">
  <si>
    <t>Additional 10: Table S10.1 - The primers used for qRT-PCR verification</t>
  </si>
  <si>
    <t>miRNA</t>
  </si>
  <si>
    <t>Primer</t>
  </si>
  <si>
    <t>bna-miR156e_R+1</t>
  </si>
  <si>
    <t>GGCCTGACAGAAGAGAGTGAGCAC</t>
  </si>
  <si>
    <t>bna-miR160a,b,c,d</t>
  </si>
  <si>
    <t>GATGCCTGGCTCCCTGTATGC</t>
  </si>
  <si>
    <t>bra-miR168b-3p,c-3p</t>
  </si>
  <si>
    <t>CCCGCCTTGCATCAACTGAAT</t>
  </si>
  <si>
    <t>ath-miR171-5p, bna-MIR171g-p5</t>
  </si>
  <si>
    <t>GCGTATTGGCCTGGTTCACTCA</t>
  </si>
  <si>
    <t>bna-miR390a,b,c</t>
  </si>
  <si>
    <t>CCGCAAGCTCAGGAGGGATAG</t>
  </si>
  <si>
    <t>bna-miR393_R+1</t>
  </si>
  <si>
    <t>CGCTCCAAAGGGATCGCATT</t>
  </si>
  <si>
    <t>bra-miR398-3p</t>
  </si>
  <si>
    <t>GGCTGTGTTCTCAGGTCACCCC</t>
  </si>
  <si>
    <t>ath-miR399c-3p</t>
  </si>
  <si>
    <t>GGTGCCAAAGGAGAGTTGCCC</t>
  </si>
  <si>
    <t>bra-miR5654a</t>
  </si>
  <si>
    <t>CCAATAAATCCCAAGCATCATCCA</t>
  </si>
  <si>
    <t>bna-miR6030</t>
  </si>
  <si>
    <t>CCTCCACCCATACCATACAGACCC</t>
  </si>
  <si>
    <t>PC-3p-72</t>
  </si>
  <si>
    <t>CCGCAGAGTCGGGTTCTTATATTC</t>
  </si>
  <si>
    <t>U6 snoRNA - F</t>
  </si>
  <si>
    <t>GCTTCGGCAGCACATATACTAAAAT</t>
  </si>
  <si>
    <t>U6 snoRNA - R</t>
  </si>
  <si>
    <t>CGCTTCACGAATTTGCGTGTCAT</t>
  </si>
  <si>
    <t>Additional 10: Table S10.2 - qRT-PCR verification of unique miRNA sequences in the WA and TG lines</t>
  </si>
  <si>
    <t>U6 snoRNA</t>
  </si>
  <si>
    <t>Ct1</t>
  </si>
  <si>
    <t>Ct2</t>
  </si>
  <si>
    <t>Ct3</t>
  </si>
  <si>
    <t>Average Ct</t>
  </si>
  <si>
    <t>SD Ct</t>
  </si>
  <si>
    <t>-</t>
  </si>
  <si>
    <t>WA</t>
  </si>
  <si>
    <t>TG</t>
  </si>
  <si>
    <r>
      <rPr>
        <sz val="12"/>
        <rFont val="宋体"/>
        <charset val="134"/>
      </rPr>
      <t>⊿</t>
    </r>
    <r>
      <rPr>
        <sz val="12"/>
        <rFont val="Times New Roman"/>
        <charset val="0"/>
      </rPr>
      <t>Ct</t>
    </r>
  </si>
  <si>
    <r>
      <rPr>
        <sz val="12"/>
        <rFont val="宋体"/>
        <charset val="134"/>
      </rPr>
      <t>⊿⊿</t>
    </r>
    <r>
      <rPr>
        <sz val="12"/>
        <rFont val="Times New Roman"/>
        <charset val="0"/>
      </rPr>
      <t>Ct</t>
    </r>
  </si>
  <si>
    <r>
      <rPr>
        <sz val="12"/>
        <rFont val="Times New Roman"/>
        <charset val="0"/>
      </rPr>
      <t>2</t>
    </r>
    <r>
      <rPr>
        <vertAlign val="superscript"/>
        <sz val="12"/>
        <rFont val="Times New Roman"/>
        <charset val="0"/>
      </rPr>
      <t>(-</t>
    </r>
    <r>
      <rPr>
        <vertAlign val="superscript"/>
        <sz val="12"/>
        <rFont val="宋体"/>
        <charset val="134"/>
      </rPr>
      <t>⊿⊿</t>
    </r>
    <r>
      <rPr>
        <vertAlign val="superscript"/>
        <sz val="12"/>
        <rFont val="Times New Roman"/>
        <charset val="0"/>
      </rPr>
      <t>Ct)</t>
    </r>
  </si>
  <si>
    <r>
      <rPr>
        <sz val="12"/>
        <color indexed="8"/>
        <rFont val="宋体"/>
        <charset val="134"/>
      </rPr>
      <t>⊿</t>
    </r>
    <r>
      <rPr>
        <sz val="12"/>
        <color indexed="8"/>
        <rFont val="Times New Roman"/>
        <charset val="0"/>
      </rPr>
      <t>Ct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</si>
</sst>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2"/>
      <name val="Times New Roman"/>
      <charset val="0"/>
    </font>
    <font>
      <b/>
      <sz val="14"/>
      <color indexed="8"/>
      <name val="Times New Roman"/>
      <charset val="0"/>
    </font>
    <font>
      <sz val="12"/>
      <color indexed="8"/>
      <name val="Times New Roman"/>
      <charset val="0"/>
    </font>
    <font>
      <sz val="12"/>
      <color indexed="8"/>
      <name val="宋体"/>
      <charset val="134"/>
    </font>
    <font>
      <sz val="10.5"/>
      <name val="Calibri"/>
      <charset val="0"/>
    </font>
    <font>
      <sz val="11"/>
      <color indexed="8"/>
      <name val="Tahoma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vertAlign val="superscript"/>
      <sz val="12"/>
      <name val="Times New Roman"/>
      <charset val="0"/>
    </font>
    <font>
      <vertAlign val="superscript"/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4" fillId="20" borderId="0" applyNumberFormat="0" applyBorder="0" applyAlignment="0" applyProtection="0">
      <alignment vertical="center"/>
    </xf>
  </cellStyleXfs>
  <cellXfs count="33">
    <xf numFmtId="0" fontId="0" fillId="0" borderId="0" xfId="0" applyAlignment="1"/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强调文字颜色 2" xfId="16"/>
    <cellStyle name="链接单元格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好" xfId="35"/>
    <cellStyle name="已访问的超链接" xfId="36" builtinId="9"/>
    <cellStyle name="强调文字颜色 3" xfId="37"/>
    <cellStyle name="强调文字颜色 5" xfId="38"/>
    <cellStyle name="强调文字颜色 6" xfId="39"/>
    <cellStyle name="标题 1" xfId="40"/>
    <cellStyle name="标题 2" xfId="41"/>
    <cellStyle name="检查单元格" xfId="42"/>
    <cellStyle name="汇总" xfId="43"/>
    <cellStyle name="注释" xfId="44"/>
    <cellStyle name="解释性文本" xfId="45"/>
    <cellStyle name="计算" xfId="46"/>
    <cellStyle name="超链接" xfId="47" builtinId="8"/>
    <cellStyle name="适中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5"/>
  <sheetViews>
    <sheetView workbookViewId="0">
      <selection activeCell="A2" sqref="A2"/>
    </sheetView>
  </sheetViews>
  <sheetFormatPr defaultColWidth="9" defaultRowHeight="15.75" outlineLevelCol="1"/>
  <cols>
    <col min="1" max="1" width="29.375" style="25" customWidth="1"/>
    <col min="2" max="2" width="37" style="25" customWidth="1"/>
  </cols>
  <sheetData>
    <row r="1" s="24" customFormat="1" ht="19.5" spans="1:2">
      <c r="A1" s="3" t="s">
        <v>0</v>
      </c>
      <c r="B1" s="26"/>
    </row>
    <row r="2" s="24" customFormat="1" ht="16.5" spans="1:2">
      <c r="A2" s="27" t="s">
        <v>1</v>
      </c>
      <c r="B2" s="28" t="s">
        <v>2</v>
      </c>
    </row>
    <row r="3" spans="1:2">
      <c r="A3" s="29" t="s">
        <v>3</v>
      </c>
      <c r="B3" s="30" t="s">
        <v>4</v>
      </c>
    </row>
    <row r="4" spans="1:2">
      <c r="A4" s="29" t="s">
        <v>5</v>
      </c>
      <c r="B4" s="30" t="s">
        <v>6</v>
      </c>
    </row>
    <row r="5" spans="1:2">
      <c r="A5" s="29" t="s">
        <v>7</v>
      </c>
      <c r="B5" s="30" t="s">
        <v>8</v>
      </c>
    </row>
    <row r="6" spans="1:2">
      <c r="A6" s="29" t="s">
        <v>9</v>
      </c>
      <c r="B6" s="30" t="s">
        <v>10</v>
      </c>
    </row>
    <row r="7" spans="1:2">
      <c r="A7" s="29" t="s">
        <v>11</v>
      </c>
      <c r="B7" s="30" t="s">
        <v>12</v>
      </c>
    </row>
    <row r="8" spans="1:2">
      <c r="A8" s="29" t="s">
        <v>13</v>
      </c>
      <c r="B8" s="30" t="s">
        <v>14</v>
      </c>
    </row>
    <row r="9" spans="1:2">
      <c r="A9" s="29" t="s">
        <v>15</v>
      </c>
      <c r="B9" s="30" t="s">
        <v>16</v>
      </c>
    </row>
    <row r="10" spans="1:2">
      <c r="A10" s="29" t="s">
        <v>17</v>
      </c>
      <c r="B10" s="30" t="s">
        <v>18</v>
      </c>
    </row>
    <row r="11" spans="1:2">
      <c r="A11" s="29" t="s">
        <v>19</v>
      </c>
      <c r="B11" s="30" t="s">
        <v>20</v>
      </c>
    </row>
    <row r="12" spans="1:2">
      <c r="A12" s="29" t="s">
        <v>21</v>
      </c>
      <c r="B12" s="30" t="s">
        <v>22</v>
      </c>
    </row>
    <row r="13" spans="1:2">
      <c r="A13" s="29" t="s">
        <v>23</v>
      </c>
      <c r="B13" s="30" t="s">
        <v>24</v>
      </c>
    </row>
    <row r="14" spans="1:2">
      <c r="A14" s="29" t="s">
        <v>25</v>
      </c>
      <c r="B14" s="30" t="s">
        <v>26</v>
      </c>
    </row>
    <row r="15" ht="16.5" spans="1:2">
      <c r="A15" s="31" t="s">
        <v>27</v>
      </c>
      <c r="B15" s="32" t="s">
        <v>28</v>
      </c>
    </row>
  </sheetData>
  <pageMargins left="0.75" right="0.75" top="1" bottom="1" header="0.510416666666667" footer="0.5104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D49"/>
  <sheetViews>
    <sheetView tabSelected="1" workbookViewId="0">
      <selection activeCell="A2" sqref="A2"/>
    </sheetView>
  </sheetViews>
  <sheetFormatPr defaultColWidth="9" defaultRowHeight="15.75"/>
  <cols>
    <col min="1" max="1" width="14.175" style="1" customWidth="1"/>
    <col min="2" max="4" width="6.375" style="2" customWidth="1"/>
    <col min="5" max="6" width="10.125" style="2" customWidth="1"/>
    <col min="7" max="7" width="6.5" style="2" customWidth="1"/>
    <col min="8" max="8" width="7" style="2" customWidth="1"/>
    <col min="9" max="9" width="10" style="2" customWidth="1"/>
  </cols>
  <sheetData>
    <row r="1" ht="19.5" spans="1:1">
      <c r="A1" s="3" t="s">
        <v>29</v>
      </c>
    </row>
    <row r="2" ht="16.5" spans="1:56">
      <c r="A2" s="4" t="s">
        <v>30</v>
      </c>
      <c r="B2" s="5" t="s">
        <v>31</v>
      </c>
      <c r="C2" s="5" t="s">
        <v>32</v>
      </c>
      <c r="D2" s="5" t="s">
        <v>33</v>
      </c>
      <c r="E2" s="6" t="s">
        <v>34</v>
      </c>
      <c r="F2" s="6" t="s">
        <v>35</v>
      </c>
      <c r="G2" s="6" t="s">
        <v>36</v>
      </c>
      <c r="H2" s="6" t="s">
        <v>36</v>
      </c>
      <c r="I2" s="6" t="s">
        <v>36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ht="16.5" spans="1:56">
      <c r="A3" s="7" t="s">
        <v>37</v>
      </c>
      <c r="B3" s="8">
        <v>25.65</v>
      </c>
      <c r="C3" s="8">
        <v>25.59</v>
      </c>
      <c r="D3" s="8">
        <v>25.69</v>
      </c>
      <c r="E3" s="7">
        <f t="shared" ref="E3:E7" si="0">AVERAGE(B3:D3)</f>
        <v>25.6433333333333</v>
      </c>
      <c r="F3" s="9">
        <v>0.0503322295684722</v>
      </c>
      <c r="G3" s="6"/>
      <c r="H3" s="6"/>
      <c r="I3" s="6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ht="16.5" spans="1:56">
      <c r="A4" s="7" t="s">
        <v>38</v>
      </c>
      <c r="B4" s="8">
        <v>25.27</v>
      </c>
      <c r="C4" s="8">
        <v>25.47</v>
      </c>
      <c r="D4" s="8">
        <v>25.47</v>
      </c>
      <c r="E4" s="7">
        <f>AVERAGE(B4:D4)</f>
        <v>25.4033333333333</v>
      </c>
      <c r="F4" s="9">
        <v>0.115470053837925</v>
      </c>
      <c r="G4" s="6"/>
      <c r="H4" s="6"/>
      <c r="I4" s="6"/>
      <c r="J4" s="19"/>
      <c r="K4" s="20"/>
      <c r="L4" s="20"/>
      <c r="M4" s="2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ht="16.5" spans="1:17">
      <c r="A5" s="4" t="s">
        <v>3</v>
      </c>
      <c r="B5" s="5" t="s">
        <v>31</v>
      </c>
      <c r="C5" s="5" t="s">
        <v>32</v>
      </c>
      <c r="D5" s="5" t="s">
        <v>33</v>
      </c>
      <c r="E5" s="6" t="s">
        <v>34</v>
      </c>
      <c r="F5" s="6" t="s">
        <v>35</v>
      </c>
      <c r="G5" s="10" t="s">
        <v>39</v>
      </c>
      <c r="H5" s="10" t="s">
        <v>40</v>
      </c>
      <c r="I5" s="6" t="s">
        <v>41</v>
      </c>
      <c r="J5" s="21"/>
      <c r="K5" s="20"/>
      <c r="L5" s="20"/>
      <c r="M5" s="20"/>
      <c r="N5" s="21"/>
      <c r="O5" s="21"/>
      <c r="P5" s="21"/>
      <c r="Q5" s="21"/>
    </row>
    <row r="6" spans="1:17">
      <c r="A6" s="7" t="s">
        <v>37</v>
      </c>
      <c r="B6" s="8">
        <v>20.24</v>
      </c>
      <c r="C6" s="8">
        <v>20.13</v>
      </c>
      <c r="D6" s="8">
        <v>20.24</v>
      </c>
      <c r="E6" s="7">
        <f t="shared" ref="E6:E10" si="1">AVERAGE(B6:D6)</f>
        <v>20.2033333333333</v>
      </c>
      <c r="F6" s="9">
        <v>0.0635085296108585</v>
      </c>
      <c r="G6" s="7">
        <f>E6-E3</f>
        <v>-5.43999999999997</v>
      </c>
      <c r="H6" s="7">
        <v>0</v>
      </c>
      <c r="I6" s="7">
        <f t="shared" ref="I6:I10" si="2">POWER(2,-H6)</f>
        <v>1</v>
      </c>
      <c r="J6" s="21"/>
      <c r="K6" s="7"/>
      <c r="L6" s="7"/>
      <c r="M6" s="7"/>
      <c r="N6" s="21"/>
      <c r="O6" s="21"/>
      <c r="P6" s="21"/>
      <c r="Q6" s="21"/>
    </row>
    <row r="7" ht="16.5" spans="1:11">
      <c r="A7" s="11" t="s">
        <v>38</v>
      </c>
      <c r="B7" s="12">
        <v>20.2</v>
      </c>
      <c r="C7" s="12">
        <v>20.12</v>
      </c>
      <c r="D7" s="12">
        <v>20.27</v>
      </c>
      <c r="E7" s="11">
        <f>AVERAGE(B7:D7)</f>
        <v>20.1966666666667</v>
      </c>
      <c r="F7" s="9">
        <v>0.0750555349946506</v>
      </c>
      <c r="G7" s="11">
        <f>E7-E4</f>
        <v>-5.20666666666663</v>
      </c>
      <c r="H7" s="11">
        <f>G7-G6</f>
        <v>0.233333333333334</v>
      </c>
      <c r="I7" s="11">
        <f>POWER(2,-H7)</f>
        <v>0.850667160950855</v>
      </c>
      <c r="K7" s="7"/>
    </row>
    <row r="8" ht="16.5" spans="1:11">
      <c r="A8" s="13" t="s">
        <v>5</v>
      </c>
      <c r="B8" s="8" t="s">
        <v>31</v>
      </c>
      <c r="C8" s="8" t="s">
        <v>32</v>
      </c>
      <c r="D8" s="8" t="s">
        <v>33</v>
      </c>
      <c r="E8" s="6" t="s">
        <v>34</v>
      </c>
      <c r="F8" s="6" t="s">
        <v>35</v>
      </c>
      <c r="G8" s="14" t="s">
        <v>39</v>
      </c>
      <c r="H8" s="14" t="s">
        <v>40</v>
      </c>
      <c r="I8" s="7" t="s">
        <v>41</v>
      </c>
      <c r="K8" s="7"/>
    </row>
    <row r="9" spans="1:11">
      <c r="A9" s="7" t="s">
        <v>37</v>
      </c>
      <c r="B9" s="8">
        <v>21.96</v>
      </c>
      <c r="C9" s="8">
        <v>21.98</v>
      </c>
      <c r="D9" s="8">
        <v>21.96</v>
      </c>
      <c r="E9" s="7">
        <f>AVERAGE(B9:D9)</f>
        <v>21.9666666666667</v>
      </c>
      <c r="F9" s="9">
        <v>0.0115470053837923</v>
      </c>
      <c r="G9" s="7">
        <f>E9-E3</f>
        <v>-3.67666666666663</v>
      </c>
      <c r="H9" s="7">
        <v>0</v>
      </c>
      <c r="I9" s="7">
        <f>POWER(2,-H9)</f>
        <v>1</v>
      </c>
      <c r="K9" s="22"/>
    </row>
    <row r="10" ht="16.5" spans="1:9">
      <c r="A10" s="11" t="s">
        <v>38</v>
      </c>
      <c r="B10" s="12">
        <v>21.69</v>
      </c>
      <c r="C10" s="12">
        <v>21.46</v>
      </c>
      <c r="D10" s="12">
        <v>21.61</v>
      </c>
      <c r="E10" s="11">
        <f>AVERAGE(B10:D10)</f>
        <v>21.5866666666667</v>
      </c>
      <c r="F10" s="9">
        <v>0.116761865920913</v>
      </c>
      <c r="G10" s="11">
        <f>E10-E4</f>
        <v>-3.81666666666663</v>
      </c>
      <c r="H10" s="11">
        <f>G10-G9</f>
        <v>-0.140000000000001</v>
      </c>
      <c r="I10" s="11">
        <f>POWER(2,-H10)</f>
        <v>1.10190511587661</v>
      </c>
    </row>
    <row r="11" ht="16.5" spans="1:9">
      <c r="A11" s="13" t="s">
        <v>7</v>
      </c>
      <c r="B11" s="8" t="s">
        <v>31</v>
      </c>
      <c r="C11" s="8" t="s">
        <v>32</v>
      </c>
      <c r="D11" s="8" t="s">
        <v>33</v>
      </c>
      <c r="E11" s="6" t="s">
        <v>34</v>
      </c>
      <c r="F11" s="6" t="s">
        <v>35</v>
      </c>
      <c r="G11" s="14" t="s">
        <v>39</v>
      </c>
      <c r="H11" s="14" t="s">
        <v>40</v>
      </c>
      <c r="I11" s="7" t="s">
        <v>41</v>
      </c>
    </row>
    <row r="12" spans="1:9">
      <c r="A12" s="7" t="s">
        <v>37</v>
      </c>
      <c r="B12" s="8">
        <v>23.62</v>
      </c>
      <c r="C12" s="8">
        <v>23.87</v>
      </c>
      <c r="D12" s="8">
        <v>23.59</v>
      </c>
      <c r="E12" s="7">
        <f t="shared" ref="E12:E16" si="3">AVERAGE(B12:D12)</f>
        <v>23.6933333333333</v>
      </c>
      <c r="F12" s="9">
        <v>0.15373136743467</v>
      </c>
      <c r="G12" s="7">
        <f>E12-E3</f>
        <v>-1.95</v>
      </c>
      <c r="H12" s="7">
        <v>0</v>
      </c>
      <c r="I12" s="7">
        <f t="shared" ref="I12:I16" si="4">POWER(2,-H12)</f>
        <v>1</v>
      </c>
    </row>
    <row r="13" ht="16.5" spans="1:11">
      <c r="A13" s="11" t="s">
        <v>38</v>
      </c>
      <c r="B13" s="12">
        <v>22.48</v>
      </c>
      <c r="C13" s="12">
        <v>22.57</v>
      </c>
      <c r="D13" s="12">
        <v>22.79</v>
      </c>
      <c r="E13" s="11">
        <f>AVERAGE(B13:D13)</f>
        <v>22.6133333333333</v>
      </c>
      <c r="F13" s="9">
        <v>0.159478316185408</v>
      </c>
      <c r="G13" s="11">
        <f>E13-E4</f>
        <v>-2.79</v>
      </c>
      <c r="H13" s="11">
        <f>G13-G12</f>
        <v>-0.84</v>
      </c>
      <c r="I13" s="11">
        <f>POWER(2,-H13)</f>
        <v>1.79005014185594</v>
      </c>
      <c r="K13" s="22"/>
    </row>
    <row r="14" ht="16.5" spans="1:11">
      <c r="A14" s="13" t="s">
        <v>9</v>
      </c>
      <c r="B14" s="8" t="s">
        <v>31</v>
      </c>
      <c r="C14" s="8" t="s">
        <v>32</v>
      </c>
      <c r="D14" s="8" t="s">
        <v>33</v>
      </c>
      <c r="E14" s="6" t="s">
        <v>34</v>
      </c>
      <c r="F14" s="6" t="s">
        <v>35</v>
      </c>
      <c r="G14" s="14" t="s">
        <v>39</v>
      </c>
      <c r="H14" s="14" t="s">
        <v>40</v>
      </c>
      <c r="I14" s="7" t="s">
        <v>41</v>
      </c>
      <c r="J14" s="22"/>
      <c r="K14" s="7"/>
    </row>
    <row r="15" spans="1:9">
      <c r="A15" s="7" t="s">
        <v>37</v>
      </c>
      <c r="B15" s="8">
        <v>22.89</v>
      </c>
      <c r="C15" s="8">
        <v>22.97</v>
      </c>
      <c r="D15" s="8">
        <v>22.84</v>
      </c>
      <c r="E15" s="7">
        <f>AVERAGE(B15:D15)</f>
        <v>22.9</v>
      </c>
      <c r="F15" s="9">
        <v>0.0655743852430194</v>
      </c>
      <c r="G15" s="7">
        <f>E15-E3</f>
        <v>-2.74333333333333</v>
      </c>
      <c r="H15" s="7">
        <v>0</v>
      </c>
      <c r="I15" s="7">
        <f>POWER(2,-H15)</f>
        <v>1</v>
      </c>
    </row>
    <row r="16" ht="16.5" spans="1:11">
      <c r="A16" s="11" t="s">
        <v>38</v>
      </c>
      <c r="B16" s="12">
        <v>24.38</v>
      </c>
      <c r="C16" s="12">
        <v>24.19</v>
      </c>
      <c r="D16" s="12">
        <v>24.45</v>
      </c>
      <c r="E16" s="11">
        <f>AVERAGE(B16:D16)</f>
        <v>24.34</v>
      </c>
      <c r="F16" s="9">
        <v>0.134536240470736</v>
      </c>
      <c r="G16" s="11">
        <f>E16-E4</f>
        <v>-1.06333333333333</v>
      </c>
      <c r="H16" s="11">
        <f>G16-G15</f>
        <v>1.68</v>
      </c>
      <c r="I16" s="11">
        <f>POWER(2,-H16)</f>
        <v>0.312082637225404</v>
      </c>
      <c r="K16" s="7"/>
    </row>
    <row r="17" ht="16.5" spans="1:13">
      <c r="A17" s="13" t="s">
        <v>11</v>
      </c>
      <c r="B17" s="8" t="s">
        <v>31</v>
      </c>
      <c r="C17" s="8" t="s">
        <v>32</v>
      </c>
      <c r="D17" s="8" t="s">
        <v>33</v>
      </c>
      <c r="E17" s="6" t="s">
        <v>34</v>
      </c>
      <c r="F17" s="6" t="s">
        <v>35</v>
      </c>
      <c r="G17" s="15" t="s">
        <v>42</v>
      </c>
      <c r="H17" s="14" t="s">
        <v>40</v>
      </c>
      <c r="I17" s="7" t="s">
        <v>41</v>
      </c>
      <c r="K17" s="7"/>
      <c r="L17" s="7"/>
      <c r="M17" s="7"/>
    </row>
    <row r="18" spans="1:13">
      <c r="A18" s="7" t="s">
        <v>37</v>
      </c>
      <c r="B18" s="8">
        <v>23.17</v>
      </c>
      <c r="C18" s="8">
        <v>23.43</v>
      </c>
      <c r="D18" s="8">
        <v>23.26</v>
      </c>
      <c r="E18" s="7">
        <f t="shared" ref="E18:E22" si="5">AVERAGE(B18:D18)</f>
        <v>23.2866666666667</v>
      </c>
      <c r="F18" s="9">
        <v>0.132035348802255</v>
      </c>
      <c r="G18" s="8">
        <f>E18-E3</f>
        <v>-2.35666666666667</v>
      </c>
      <c r="H18" s="7">
        <v>0</v>
      </c>
      <c r="I18" s="7">
        <f t="shared" ref="I18:I22" si="6">POWER(2,-H18)</f>
        <v>1</v>
      </c>
      <c r="K18" s="7"/>
      <c r="L18" s="7"/>
      <c r="M18" s="7"/>
    </row>
    <row r="19" ht="16.5" spans="1:13">
      <c r="A19" s="11" t="s">
        <v>38</v>
      </c>
      <c r="B19" s="12">
        <v>24.95</v>
      </c>
      <c r="C19" s="12">
        <v>24.88</v>
      </c>
      <c r="D19" s="12">
        <v>24.87</v>
      </c>
      <c r="E19" s="11">
        <f>AVERAGE(B19:D19)</f>
        <v>24.9</v>
      </c>
      <c r="F19" s="9">
        <v>0.0435889894354062</v>
      </c>
      <c r="G19" s="12">
        <f>E19-E4</f>
        <v>-0.50333333333333</v>
      </c>
      <c r="H19" s="11">
        <f>G19-G18</f>
        <v>1.85333333333334</v>
      </c>
      <c r="I19" s="11">
        <f>POWER(2,-H19)</f>
        <v>0.276752195398827</v>
      </c>
      <c r="K19" s="7"/>
      <c r="L19" s="7"/>
      <c r="M19" s="7"/>
    </row>
    <row r="20" ht="16.5" spans="1:14">
      <c r="A20" s="13" t="s">
        <v>13</v>
      </c>
      <c r="B20" s="8" t="s">
        <v>31</v>
      </c>
      <c r="C20" s="8" t="s">
        <v>32</v>
      </c>
      <c r="D20" s="8" t="s">
        <v>33</v>
      </c>
      <c r="E20" s="6" t="s">
        <v>34</v>
      </c>
      <c r="F20" s="6" t="s">
        <v>35</v>
      </c>
      <c r="G20" s="14" t="s">
        <v>39</v>
      </c>
      <c r="H20" s="14" t="s">
        <v>40</v>
      </c>
      <c r="I20" s="7" t="s">
        <v>41</v>
      </c>
      <c r="J20" s="22"/>
      <c r="K20" s="7"/>
      <c r="L20" s="7"/>
      <c r="M20" s="7"/>
      <c r="N20" s="22"/>
    </row>
    <row r="21" spans="1:13">
      <c r="A21" s="7" t="s">
        <v>37</v>
      </c>
      <c r="B21" s="8">
        <v>28.47</v>
      </c>
      <c r="C21" s="8">
        <v>28.71</v>
      </c>
      <c r="D21" s="8">
        <v>28.82</v>
      </c>
      <c r="E21" s="7">
        <f t="shared" ref="E21:E24" si="7">AVERAGE(B21:D21)</f>
        <v>28.6666666666667</v>
      </c>
      <c r="F21" s="9">
        <v>0.178978583448785</v>
      </c>
      <c r="G21" s="7">
        <f>E21-E3</f>
        <v>3.02333333333337</v>
      </c>
      <c r="H21" s="7">
        <v>0</v>
      </c>
      <c r="I21" s="7">
        <f t="shared" ref="I21:I24" si="8">POWER(2,-H21)</f>
        <v>1</v>
      </c>
      <c r="K21" s="7"/>
      <c r="L21" s="7"/>
      <c r="M21" s="7"/>
    </row>
    <row r="22" ht="16.5" spans="1:13">
      <c r="A22" s="11" t="s">
        <v>38</v>
      </c>
      <c r="B22" s="12">
        <v>27.96</v>
      </c>
      <c r="C22" s="12">
        <v>27.99</v>
      </c>
      <c r="D22" s="12">
        <v>27.91</v>
      </c>
      <c r="E22" s="11">
        <f>AVERAGE(B22:D22)</f>
        <v>27.9533333333333</v>
      </c>
      <c r="F22" s="9">
        <v>0.0404145188432731</v>
      </c>
      <c r="G22" s="11">
        <f>E22-E4</f>
        <v>2.55000000000003</v>
      </c>
      <c r="H22" s="11">
        <f>G22-G21</f>
        <v>-0.473333333333336</v>
      </c>
      <c r="I22" s="11">
        <f>POWER(2,-H22)</f>
        <v>1.38831345047979</v>
      </c>
      <c r="K22" s="7"/>
      <c r="L22" s="7"/>
      <c r="M22" s="7"/>
    </row>
    <row r="23" ht="16.5" spans="1:13">
      <c r="A23" s="13" t="s">
        <v>15</v>
      </c>
      <c r="B23" s="8" t="s">
        <v>31</v>
      </c>
      <c r="C23" s="8" t="s">
        <v>32</v>
      </c>
      <c r="D23" s="8" t="s">
        <v>33</v>
      </c>
      <c r="E23" s="6" t="s">
        <v>34</v>
      </c>
      <c r="F23" s="6" t="s">
        <v>35</v>
      </c>
      <c r="G23" s="14" t="s">
        <v>39</v>
      </c>
      <c r="H23" s="14" t="s">
        <v>40</v>
      </c>
      <c r="I23" s="7" t="s">
        <v>41</v>
      </c>
      <c r="K23" s="7"/>
      <c r="L23" s="7"/>
      <c r="M23" s="7"/>
    </row>
    <row r="24" spans="1:9">
      <c r="A24" s="7" t="s">
        <v>37</v>
      </c>
      <c r="B24" s="8">
        <v>22.79</v>
      </c>
      <c r="C24" s="8">
        <v>22.84</v>
      </c>
      <c r="D24" s="8">
        <v>22.91</v>
      </c>
      <c r="E24" s="7">
        <f>AVERAGE(B24:D24)</f>
        <v>22.8466666666667</v>
      </c>
      <c r="F24" s="9">
        <v>0.0602771377334176</v>
      </c>
      <c r="G24" s="7">
        <f>E24-E3</f>
        <v>-2.79666666666663</v>
      </c>
      <c r="H24" s="7">
        <v>0</v>
      </c>
      <c r="I24" s="7">
        <f>POWER(2,-H24)</f>
        <v>1</v>
      </c>
    </row>
    <row r="25" ht="16.5" spans="1:9">
      <c r="A25" s="11" t="s">
        <v>38</v>
      </c>
      <c r="B25" s="12">
        <v>21.95</v>
      </c>
      <c r="C25" s="12">
        <v>21.87</v>
      </c>
      <c r="D25" s="12">
        <v>22.01</v>
      </c>
      <c r="E25" s="11">
        <f t="shared" ref="E25:E31" si="9">AVERAGE(B25:D25)</f>
        <v>21.9433333333333</v>
      </c>
      <c r="F25" s="9">
        <v>0.0702376916856851</v>
      </c>
      <c r="G25" s="11">
        <f>E25-E4</f>
        <v>-3.46</v>
      </c>
      <c r="H25" s="11">
        <f>G25-G24</f>
        <v>-0.663333333333365</v>
      </c>
      <c r="I25" s="11">
        <f t="shared" ref="I25:I31" si="10">POWER(2,-H25)</f>
        <v>1.58373761055947</v>
      </c>
    </row>
    <row r="26" ht="16.5" spans="1:15">
      <c r="A26" s="13" t="s">
        <v>17</v>
      </c>
      <c r="B26" s="8" t="s">
        <v>31</v>
      </c>
      <c r="C26" s="8" t="s">
        <v>32</v>
      </c>
      <c r="D26" s="8" t="s">
        <v>33</v>
      </c>
      <c r="E26" s="6" t="s">
        <v>34</v>
      </c>
      <c r="F26" s="6" t="s">
        <v>35</v>
      </c>
      <c r="G26" s="14" t="s">
        <v>39</v>
      </c>
      <c r="H26" s="14" t="s">
        <v>40</v>
      </c>
      <c r="I26" s="7" t="s">
        <v>41</v>
      </c>
      <c r="K26" s="22"/>
      <c r="L26" s="22"/>
      <c r="M26" s="22"/>
      <c r="N26" s="22"/>
      <c r="O26" s="22"/>
    </row>
    <row r="27" spans="1:14">
      <c r="A27" s="7" t="s">
        <v>37</v>
      </c>
      <c r="B27" s="8">
        <v>22.64</v>
      </c>
      <c r="C27" s="8">
        <v>22.32</v>
      </c>
      <c r="D27" s="8">
        <v>22.54</v>
      </c>
      <c r="E27" s="7">
        <f t="shared" ref="E27:E31" si="11">AVERAGE(B27:D27)</f>
        <v>22.5</v>
      </c>
      <c r="F27" s="9">
        <v>0.163707055437449</v>
      </c>
      <c r="G27" s="7">
        <f>E27-E3</f>
        <v>-3.14333333333333</v>
      </c>
      <c r="H27" s="7">
        <v>0</v>
      </c>
      <c r="I27" s="7">
        <f t="shared" ref="I27:I31" si="12">POWER(2,-H27)</f>
        <v>1</v>
      </c>
      <c r="L27" s="7"/>
      <c r="M27" s="7"/>
      <c r="N27" s="7"/>
    </row>
    <row r="28" ht="16.5" spans="1:14">
      <c r="A28" s="7" t="s">
        <v>38</v>
      </c>
      <c r="B28" s="8">
        <v>23.38</v>
      </c>
      <c r="C28" s="8">
        <v>23.31</v>
      </c>
      <c r="D28" s="8">
        <v>23.46</v>
      </c>
      <c r="E28" s="7">
        <f>AVERAGE(B28:D28)</f>
        <v>23.3833333333333</v>
      </c>
      <c r="F28" s="9">
        <v>0.0750555349946524</v>
      </c>
      <c r="G28" s="7">
        <f>E28-E4</f>
        <v>-2.02</v>
      </c>
      <c r="H28" s="7">
        <f>G28-G27</f>
        <v>1.12333333333333</v>
      </c>
      <c r="I28" s="7">
        <f>POWER(2,-H28)</f>
        <v>0.459032009982609</v>
      </c>
      <c r="J28" s="22"/>
      <c r="K28" s="22"/>
      <c r="L28" s="7"/>
      <c r="M28" s="7"/>
      <c r="N28" s="7"/>
    </row>
    <row r="29" ht="16.5" spans="1:14">
      <c r="A29" s="4" t="s">
        <v>19</v>
      </c>
      <c r="B29" s="5" t="s">
        <v>31</v>
      </c>
      <c r="C29" s="5" t="s">
        <v>32</v>
      </c>
      <c r="D29" s="5" t="s">
        <v>33</v>
      </c>
      <c r="E29" s="6" t="s">
        <v>34</v>
      </c>
      <c r="F29" s="6" t="s">
        <v>35</v>
      </c>
      <c r="G29" s="10" t="s">
        <v>39</v>
      </c>
      <c r="H29" s="10" t="s">
        <v>40</v>
      </c>
      <c r="I29" s="6" t="s">
        <v>41</v>
      </c>
      <c r="K29" s="23"/>
      <c r="L29" s="23"/>
      <c r="M29" s="23"/>
      <c r="N29" s="7"/>
    </row>
    <row r="30" spans="1:13">
      <c r="A30" s="7" t="s">
        <v>37</v>
      </c>
      <c r="B30" s="16">
        <v>22.98</v>
      </c>
      <c r="C30" s="16">
        <v>23.15</v>
      </c>
      <c r="D30" s="16">
        <v>23.19</v>
      </c>
      <c r="E30" s="7">
        <f t="shared" ref="E30:E34" si="13">AVERAGE(B30:D30)</f>
        <v>23.1066666666667</v>
      </c>
      <c r="F30" s="9">
        <v>0.111504857891185</v>
      </c>
      <c r="G30" s="7">
        <f>E30-E3</f>
        <v>-2.53666666666667</v>
      </c>
      <c r="H30" s="7">
        <v>0</v>
      </c>
      <c r="I30" s="7">
        <f t="shared" ref="I30:I34" si="14">POWER(2,-H30)</f>
        <v>1</v>
      </c>
      <c r="K30" s="23"/>
      <c r="L30" s="23"/>
      <c r="M30" s="23"/>
    </row>
    <row r="31" ht="16.5" spans="1:15">
      <c r="A31" s="11" t="s">
        <v>38</v>
      </c>
      <c r="B31" s="17">
        <v>22.43</v>
      </c>
      <c r="C31" s="17">
        <v>22.58</v>
      </c>
      <c r="D31" s="17">
        <v>22.61</v>
      </c>
      <c r="E31" s="11">
        <f>AVERAGE(B31:D31)</f>
        <v>22.54</v>
      </c>
      <c r="F31" s="9">
        <v>0.0964365076099292</v>
      </c>
      <c r="G31" s="11">
        <f>E31-E4</f>
        <v>-2.86333333333333</v>
      </c>
      <c r="H31" s="11">
        <f>G31-G30</f>
        <v>-0.326666666666664</v>
      </c>
      <c r="I31" s="11">
        <f>POWER(2,-H31)</f>
        <v>1.25411240955026</v>
      </c>
      <c r="K31" s="23"/>
      <c r="L31" s="23"/>
      <c r="M31" s="23"/>
      <c r="N31" s="22"/>
      <c r="O31" s="22"/>
    </row>
    <row r="32" ht="16.5" spans="1:9">
      <c r="A32" s="13" t="s">
        <v>21</v>
      </c>
      <c r="B32" s="8" t="s">
        <v>31</v>
      </c>
      <c r="C32" s="8" t="s">
        <v>32</v>
      </c>
      <c r="D32" s="8" t="s">
        <v>33</v>
      </c>
      <c r="E32" s="6" t="s">
        <v>34</v>
      </c>
      <c r="F32" s="6" t="s">
        <v>35</v>
      </c>
      <c r="G32" s="14" t="s">
        <v>39</v>
      </c>
      <c r="H32" s="14" t="s">
        <v>40</v>
      </c>
      <c r="I32" s="7" t="s">
        <v>41</v>
      </c>
    </row>
    <row r="33" spans="1:14">
      <c r="A33" s="7" t="s">
        <v>37</v>
      </c>
      <c r="B33" s="8">
        <v>25.39</v>
      </c>
      <c r="C33" s="8">
        <v>25.23</v>
      </c>
      <c r="D33" s="8">
        <v>25.32</v>
      </c>
      <c r="E33" s="7">
        <f t="shared" ref="E33:E37" si="15">AVERAGE(B33:D33)</f>
        <v>25.3133333333333</v>
      </c>
      <c r="F33" s="9">
        <v>0.0802080627701065</v>
      </c>
      <c r="G33" s="7">
        <f>E33-E3</f>
        <v>-0.329999999999966</v>
      </c>
      <c r="H33" s="7">
        <v>0</v>
      </c>
      <c r="I33" s="7">
        <f t="shared" ref="I33:I37" si="16">POWER(2,-H33)</f>
        <v>1</v>
      </c>
      <c r="J33" s="22"/>
      <c r="K33" s="22"/>
      <c r="L33" s="22"/>
      <c r="M33" s="22"/>
      <c r="N33" s="22"/>
    </row>
    <row r="34" ht="16.5" spans="1:9">
      <c r="A34" s="11" t="s">
        <v>38</v>
      </c>
      <c r="B34" s="12">
        <v>25.28</v>
      </c>
      <c r="C34" s="12">
        <v>25.08</v>
      </c>
      <c r="D34" s="12">
        <v>24.98</v>
      </c>
      <c r="E34" s="11">
        <f>AVERAGE(B34:D34)</f>
        <v>25.1133333333333</v>
      </c>
      <c r="F34" s="9">
        <v>0.152752523165195</v>
      </c>
      <c r="G34" s="11">
        <f>E34-E4</f>
        <v>-0.289999999999967</v>
      </c>
      <c r="H34" s="11">
        <f>G34-G33</f>
        <v>0.0399999999999991</v>
      </c>
      <c r="I34" s="11">
        <f>POWER(2,-H34)</f>
        <v>0.972654947412286</v>
      </c>
    </row>
    <row r="35" ht="16.5" spans="1:9">
      <c r="A35" s="13" t="s">
        <v>23</v>
      </c>
      <c r="B35" s="8" t="s">
        <v>31</v>
      </c>
      <c r="C35" s="8" t="s">
        <v>32</v>
      </c>
      <c r="D35" s="8" t="s">
        <v>33</v>
      </c>
      <c r="E35" s="6" t="s">
        <v>34</v>
      </c>
      <c r="F35" s="6" t="s">
        <v>35</v>
      </c>
      <c r="G35" s="14" t="s">
        <v>39</v>
      </c>
      <c r="H35" s="14" t="s">
        <v>40</v>
      </c>
      <c r="I35" s="7" t="s">
        <v>41</v>
      </c>
    </row>
    <row r="36" spans="1:9">
      <c r="A36" s="7" t="s">
        <v>37</v>
      </c>
      <c r="B36" s="8">
        <v>32.22</v>
      </c>
      <c r="C36" s="8">
        <v>32.19</v>
      </c>
      <c r="D36" s="8">
        <v>32.23</v>
      </c>
      <c r="E36" s="7">
        <f>AVERAGE(B36:D36)</f>
        <v>32.2133333333333</v>
      </c>
      <c r="F36" s="9">
        <v>0.0208166599946612</v>
      </c>
      <c r="G36" s="7">
        <f>E36-E3</f>
        <v>6.57000000000003</v>
      </c>
      <c r="H36" s="7">
        <v>0</v>
      </c>
      <c r="I36" s="7">
        <f>POWER(2,-H36)</f>
        <v>1</v>
      </c>
    </row>
    <row r="37" ht="16.5" spans="1:9">
      <c r="A37" s="11" t="s">
        <v>38</v>
      </c>
      <c r="B37" s="12">
        <v>32.97</v>
      </c>
      <c r="C37" s="12">
        <v>33.01</v>
      </c>
      <c r="D37" s="12">
        <v>32.99</v>
      </c>
      <c r="E37" s="11">
        <f>AVERAGE(B37:D37)</f>
        <v>32.99</v>
      </c>
      <c r="F37" s="18">
        <v>0.0199999999999996</v>
      </c>
      <c r="G37" s="11">
        <f>E37-E4</f>
        <v>7.5866666666667</v>
      </c>
      <c r="H37" s="11">
        <f>G37-G36</f>
        <v>1.01666666666667</v>
      </c>
      <c r="I37" s="11">
        <f>POWER(2,-H37)</f>
        <v>0.494257010176447</v>
      </c>
    </row>
    <row r="39" spans="1:9">
      <c r="A39"/>
      <c r="B39"/>
      <c r="C39"/>
      <c r="D39"/>
      <c r="E39"/>
      <c r="F39"/>
      <c r="G39"/>
      <c r="H39"/>
      <c r="I39"/>
    </row>
    <row r="40" spans="1:17">
      <c r="A40"/>
      <c r="B40"/>
      <c r="C40"/>
      <c r="D40"/>
      <c r="E40"/>
      <c r="F40"/>
      <c r="G40"/>
      <c r="H40"/>
      <c r="I40"/>
      <c r="J40" s="2"/>
      <c r="K40" s="2"/>
      <c r="L40" s="2"/>
      <c r="M40" s="2"/>
      <c r="N40" s="2"/>
      <c r="O40" s="2"/>
      <c r="P40" s="2"/>
      <c r="Q40" s="2"/>
    </row>
    <row r="41" spans="1:17">
      <c r="A41"/>
      <c r="B41"/>
      <c r="C41"/>
      <c r="D41"/>
      <c r="E41"/>
      <c r="F41"/>
      <c r="G41"/>
      <c r="H41"/>
      <c r="I41"/>
      <c r="J41" s="2"/>
      <c r="K41" s="2"/>
      <c r="L41" s="2"/>
      <c r="M41" s="2"/>
      <c r="N41" s="2"/>
      <c r="O41" s="2"/>
      <c r="P41" s="2"/>
      <c r="Q41" s="2"/>
    </row>
    <row r="42" spans="1:9">
      <c r="A42"/>
      <c r="B42"/>
      <c r="C42"/>
      <c r="D42"/>
      <c r="E42"/>
      <c r="F42"/>
      <c r="G42"/>
      <c r="H42"/>
      <c r="I42"/>
    </row>
    <row r="43" spans="1:9">
      <c r="A43"/>
      <c r="B43"/>
      <c r="C43"/>
      <c r="D43"/>
      <c r="E43"/>
      <c r="F43"/>
      <c r="G43"/>
      <c r="H43"/>
      <c r="I43"/>
    </row>
    <row r="44" spans="1:9">
      <c r="A44"/>
      <c r="B44"/>
      <c r="C44"/>
      <c r="D44"/>
      <c r="E44"/>
      <c r="F44"/>
      <c r="G44"/>
      <c r="H44"/>
      <c r="I44"/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</sheetData>
  <mergeCells count="3">
    <mergeCell ref="G2:G4"/>
    <mergeCell ref="H2:H4"/>
    <mergeCell ref="I2:I4"/>
  </mergeCells>
  <pageMargins left="0.75" right="0.75" top="1" bottom="1" header="0.510416666666667" footer="0.510416666666667"/>
  <pageSetup paperSize="9" orientation="portrait"/>
  <headerFooter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10.1</vt:lpstr>
      <vt:lpstr>10.2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</dc:creator>
  <dcterms:created xsi:type="dcterms:W3CDTF">1996-12-17T01:32:00Z</dcterms:created>
  <dcterms:modified xsi:type="dcterms:W3CDTF">2015-09-07T07:32:33Z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