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faeces sample" sheetId="2" r:id="rId1"/>
    <sheet name="serum sample" sheetId="4" r:id="rId2"/>
  </sheets>
  <calcPr calcId="144525"/>
</workbook>
</file>

<file path=xl/sharedStrings.xml><?xml version="1.0" encoding="utf-8"?>
<sst xmlns="http://schemas.openxmlformats.org/spreadsheetml/2006/main" count="135" uniqueCount="40">
  <si>
    <t>feces sample quercetin and its metabolites test</t>
  </si>
  <si>
    <t>standard quercetin concentration 3.125</t>
  </si>
  <si>
    <t>standard</t>
  </si>
  <si>
    <t xml:space="preserve">quercetin </t>
  </si>
  <si>
    <t>standard Isorhamnetin</t>
  </si>
  <si>
    <t xml:space="preserve">elution time </t>
  </si>
  <si>
    <t>peak area</t>
  </si>
  <si>
    <t>peak height</t>
  </si>
  <si>
    <t>E1-1</t>
  </si>
  <si>
    <t>E1-2</t>
  </si>
  <si>
    <t>E1-3</t>
  </si>
  <si>
    <t>E1-4</t>
  </si>
  <si>
    <t>E1-5</t>
  </si>
  <si>
    <t>E1-6</t>
  </si>
  <si>
    <t>standard Tamarixetin</t>
  </si>
  <si>
    <t xml:space="preserve"> Isorhamnetin</t>
  </si>
  <si>
    <t>sample</t>
  </si>
  <si>
    <t>E2-1</t>
  </si>
  <si>
    <t>E2-2</t>
  </si>
  <si>
    <t>E2-3</t>
  </si>
  <si>
    <t>E2-4</t>
  </si>
  <si>
    <t>E2-5</t>
  </si>
  <si>
    <t>E2-6</t>
  </si>
  <si>
    <t>peak area ratio</t>
  </si>
  <si>
    <t>quercetin concentration(ug/ml)</t>
  </si>
  <si>
    <t>isorhamnetin concentration(ug/ml)</t>
  </si>
  <si>
    <t>average</t>
  </si>
  <si>
    <t>std</t>
  </si>
  <si>
    <t>serum sample quercetin and its metabolites test</t>
  </si>
  <si>
    <t xml:space="preserve"> quercetin standard concentration 6.25</t>
  </si>
  <si>
    <t>samples</t>
  </si>
  <si>
    <t>E1-7</t>
  </si>
  <si>
    <t>E2-7</t>
  </si>
  <si>
    <t>E1-8</t>
  </si>
  <si>
    <t>E2-8</t>
  </si>
  <si>
    <t>quercetin</t>
  </si>
  <si>
    <t>peak area ratio of standard to quercetin</t>
  </si>
  <si>
    <t>ug/ml</t>
  </si>
  <si>
    <t>isorhamnetin</t>
  </si>
  <si>
    <t>peak area ratio of standard to isorhamnetin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</si>
</sst>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22" fillId="29" borderId="6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workbookViewId="0">
      <selection activeCell="L9" sqref="L9"/>
    </sheetView>
  </sheetViews>
  <sheetFormatPr defaultColWidth="8.66666666666667" defaultRowHeight="14"/>
  <cols>
    <col min="2" max="2" width="10.1666666666667" customWidth="1"/>
    <col min="3" max="3" width="8.91666666666667" customWidth="1"/>
    <col min="4" max="4" width="9.83333333333333" customWidth="1"/>
    <col min="5" max="5" width="7.5" customWidth="1"/>
    <col min="6" max="6" width="8.33333333333333" customWidth="1"/>
  </cols>
  <sheetData>
    <row r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3" t="s">
        <v>2</v>
      </c>
      <c r="B4" s="3" t="s">
        <v>3</v>
      </c>
      <c r="C4" s="4"/>
      <c r="D4" s="4"/>
      <c r="E4" s="3" t="s">
        <v>4</v>
      </c>
      <c r="F4" s="4"/>
      <c r="G4" s="4"/>
      <c r="H4" s="4"/>
      <c r="I4" s="4"/>
    </row>
    <row r="5" spans="1:9">
      <c r="A5" s="4"/>
      <c r="B5" s="3" t="s">
        <v>5</v>
      </c>
      <c r="C5" s="3" t="s">
        <v>6</v>
      </c>
      <c r="D5" s="3" t="s">
        <v>7</v>
      </c>
      <c r="E5" s="4"/>
      <c r="F5" s="3" t="s">
        <v>5</v>
      </c>
      <c r="G5" s="3" t="s">
        <v>6</v>
      </c>
      <c r="H5" s="3" t="s">
        <v>7</v>
      </c>
      <c r="I5" s="4"/>
    </row>
    <row r="6" spans="1:9">
      <c r="A6" s="3" t="s">
        <v>8</v>
      </c>
      <c r="B6" s="4">
        <v>7.001</v>
      </c>
      <c r="C6" s="4">
        <v>13513</v>
      </c>
      <c r="D6" s="4">
        <v>1579</v>
      </c>
      <c r="E6" s="3" t="s">
        <v>8</v>
      </c>
      <c r="F6" s="4">
        <v>8.349</v>
      </c>
      <c r="G6" s="4">
        <v>34752</v>
      </c>
      <c r="H6" s="4">
        <v>3251</v>
      </c>
      <c r="I6" s="4"/>
    </row>
    <row r="7" spans="1:9">
      <c r="A7" s="3" t="s">
        <v>9</v>
      </c>
      <c r="B7" s="4">
        <v>7.002</v>
      </c>
      <c r="C7" s="4">
        <v>15594</v>
      </c>
      <c r="D7" s="4">
        <v>1904</v>
      </c>
      <c r="E7" s="3" t="s">
        <v>9</v>
      </c>
      <c r="F7" s="4">
        <v>8.359</v>
      </c>
      <c r="G7" s="4">
        <v>41834</v>
      </c>
      <c r="H7" s="4">
        <v>4993</v>
      </c>
      <c r="I7" s="4"/>
    </row>
    <row r="8" spans="1:10">
      <c r="A8" s="3" t="s">
        <v>10</v>
      </c>
      <c r="B8" s="4">
        <v>7.027</v>
      </c>
      <c r="C8" s="4">
        <v>14360</v>
      </c>
      <c r="D8" s="4">
        <v>1723</v>
      </c>
      <c r="E8" s="3" t="s">
        <v>10</v>
      </c>
      <c r="F8" s="4">
        <v>8.342</v>
      </c>
      <c r="G8" s="4">
        <v>59906</v>
      </c>
      <c r="H8" s="4">
        <v>6518</v>
      </c>
      <c r="I8" s="4"/>
      <c r="J8" s="8"/>
    </row>
    <row r="9" spans="1:10">
      <c r="A9" s="3" t="s">
        <v>11</v>
      </c>
      <c r="B9" s="4">
        <v>7.012</v>
      </c>
      <c r="C9" s="4">
        <v>17067</v>
      </c>
      <c r="D9" s="4">
        <v>6945</v>
      </c>
      <c r="E9" s="3" t="s">
        <v>11</v>
      </c>
      <c r="F9" s="4">
        <v>8.343</v>
      </c>
      <c r="G9" s="4">
        <v>58337</v>
      </c>
      <c r="H9" s="4">
        <v>6418</v>
      </c>
      <c r="I9" s="4"/>
      <c r="J9" s="8"/>
    </row>
    <row r="10" spans="1:9">
      <c r="A10" s="3" t="s">
        <v>12</v>
      </c>
      <c r="B10" s="6">
        <v>7.01</v>
      </c>
      <c r="C10" s="6">
        <v>19297</v>
      </c>
      <c r="D10" s="6">
        <v>2213</v>
      </c>
      <c r="E10" s="3" t="s">
        <v>12</v>
      </c>
      <c r="F10" s="6">
        <v>8.343</v>
      </c>
      <c r="G10" s="6">
        <v>40966</v>
      </c>
      <c r="H10" s="6">
        <v>4097</v>
      </c>
      <c r="I10" s="4"/>
    </row>
    <row r="11" spans="1:9">
      <c r="A11" s="3" t="s">
        <v>13</v>
      </c>
      <c r="B11" s="6">
        <v>7.014</v>
      </c>
      <c r="C11" s="6">
        <v>12017</v>
      </c>
      <c r="D11" s="6">
        <v>1588</v>
      </c>
      <c r="E11" s="3" t="s">
        <v>13</v>
      </c>
      <c r="F11" s="6">
        <v>8.351</v>
      </c>
      <c r="G11" s="6">
        <v>44252</v>
      </c>
      <c r="H11" s="6">
        <v>4385</v>
      </c>
      <c r="I11" s="4"/>
    </row>
    <row r="12" spans="1:9">
      <c r="A12" s="4"/>
      <c r="B12" s="4"/>
      <c r="C12" s="4"/>
      <c r="D12" s="4"/>
      <c r="E12" s="4"/>
      <c r="F12" s="4"/>
      <c r="G12" s="4"/>
      <c r="H12" s="4"/>
      <c r="I12" s="4"/>
    </row>
    <row r="13" spans="1:9">
      <c r="A13" s="4"/>
      <c r="B13" s="4"/>
      <c r="C13" s="4"/>
      <c r="D13" s="4"/>
      <c r="E13" s="3" t="s">
        <v>14</v>
      </c>
      <c r="F13" s="4"/>
      <c r="G13" s="4"/>
      <c r="H13" s="4"/>
      <c r="I13" s="4"/>
    </row>
    <row r="14" spans="1:9">
      <c r="A14" s="4"/>
      <c r="B14" s="4"/>
      <c r="C14" s="4"/>
      <c r="D14" s="4"/>
      <c r="E14" s="4"/>
      <c r="F14" s="3" t="s">
        <v>5</v>
      </c>
      <c r="G14" s="3" t="s">
        <v>6</v>
      </c>
      <c r="H14" s="3" t="s">
        <v>7</v>
      </c>
      <c r="I14" s="4"/>
    </row>
    <row r="15" spans="1:9">
      <c r="A15" s="4"/>
      <c r="B15" s="4"/>
      <c r="C15" s="4"/>
      <c r="D15" s="4"/>
      <c r="E15" s="3" t="s">
        <v>8</v>
      </c>
      <c r="F15" s="4">
        <v>8.143</v>
      </c>
      <c r="G15" s="4">
        <v>5909</v>
      </c>
      <c r="H15" s="4">
        <v>829</v>
      </c>
      <c r="I15" s="4"/>
    </row>
    <row r="16" spans="1:9">
      <c r="A16" s="4"/>
      <c r="B16" s="4"/>
      <c r="C16" s="4"/>
      <c r="D16" s="4"/>
      <c r="E16" s="3" t="s">
        <v>9</v>
      </c>
      <c r="F16" s="4">
        <v>8.158</v>
      </c>
      <c r="G16" s="4">
        <v>7165</v>
      </c>
      <c r="H16" s="4">
        <v>956</v>
      </c>
      <c r="I16" s="4"/>
    </row>
    <row r="17" spans="1:9">
      <c r="A17" s="4"/>
      <c r="B17" s="4"/>
      <c r="C17" s="4"/>
      <c r="D17" s="4"/>
      <c r="E17" s="3" t="s">
        <v>10</v>
      </c>
      <c r="F17" s="4">
        <v>8.172</v>
      </c>
      <c r="G17" s="4">
        <v>7054</v>
      </c>
      <c r="H17" s="4">
        <v>945</v>
      </c>
      <c r="I17" s="4"/>
    </row>
    <row r="18" spans="1:9">
      <c r="A18" s="4"/>
      <c r="B18" s="4"/>
      <c r="C18" s="4"/>
      <c r="D18" s="4"/>
      <c r="E18" s="3" t="s">
        <v>11</v>
      </c>
      <c r="F18" s="4">
        <v>8.17</v>
      </c>
      <c r="G18" s="4">
        <v>6945</v>
      </c>
      <c r="H18" s="4">
        <v>994</v>
      </c>
      <c r="I18" s="4"/>
    </row>
    <row r="19" spans="1:9">
      <c r="A19" s="4"/>
      <c r="B19" s="4"/>
      <c r="C19" s="4"/>
      <c r="D19" s="4"/>
      <c r="E19" s="3" t="s">
        <v>12</v>
      </c>
      <c r="F19" s="6">
        <v>8.166</v>
      </c>
      <c r="G19" s="6">
        <v>8907</v>
      </c>
      <c r="H19" s="6">
        <v>1132</v>
      </c>
      <c r="I19" s="4"/>
    </row>
    <row r="20" spans="1:9">
      <c r="A20" s="4"/>
      <c r="B20" s="4"/>
      <c r="C20" s="4"/>
      <c r="D20" s="4"/>
      <c r="E20" s="3" t="s">
        <v>13</v>
      </c>
      <c r="F20" s="6">
        <v>8.164</v>
      </c>
      <c r="G20" s="6">
        <v>5930</v>
      </c>
      <c r="H20" s="6">
        <v>809</v>
      </c>
      <c r="I20" s="4"/>
    </row>
    <row r="21" spans="1:9">
      <c r="A21" s="4"/>
      <c r="B21" s="4"/>
      <c r="C21" s="4"/>
      <c r="D21" s="4"/>
      <c r="E21" s="4"/>
      <c r="F21" s="4"/>
      <c r="G21" s="4"/>
      <c r="H21" s="4"/>
      <c r="I21" s="4"/>
    </row>
    <row r="22" spans="1:9">
      <c r="A22" s="4"/>
      <c r="B22" s="4"/>
      <c r="C22" s="4"/>
      <c r="D22" s="4"/>
      <c r="E22" s="4"/>
      <c r="F22" s="4"/>
      <c r="G22" s="4"/>
      <c r="H22" s="4"/>
      <c r="I22" s="4"/>
    </row>
    <row r="23" spans="1:9">
      <c r="A23" s="4"/>
      <c r="B23" s="4"/>
      <c r="C23" s="4"/>
      <c r="D23" s="4"/>
      <c r="E23" s="4"/>
      <c r="F23" s="4"/>
      <c r="G23" s="4"/>
      <c r="H23" s="4"/>
      <c r="I23" s="4"/>
    </row>
    <row r="24" spans="1:9">
      <c r="A24" s="4"/>
      <c r="B24" s="3" t="s">
        <v>3</v>
      </c>
      <c r="C24" s="4"/>
      <c r="D24" s="4"/>
      <c r="E24" s="3" t="s">
        <v>15</v>
      </c>
      <c r="F24" s="4"/>
      <c r="G24" s="4"/>
      <c r="H24" s="4"/>
      <c r="I24" s="4"/>
    </row>
    <row r="25" spans="1:9">
      <c r="A25" s="3" t="s">
        <v>16</v>
      </c>
      <c r="B25" s="3" t="s">
        <v>5</v>
      </c>
      <c r="C25" s="3" t="s">
        <v>6</v>
      </c>
      <c r="D25" s="3" t="s">
        <v>7</v>
      </c>
      <c r="E25" s="3" t="s">
        <v>16</v>
      </c>
      <c r="F25" s="3" t="s">
        <v>5</v>
      </c>
      <c r="G25" s="3" t="s">
        <v>6</v>
      </c>
      <c r="H25" s="3" t="s">
        <v>7</v>
      </c>
      <c r="I25" s="4"/>
    </row>
    <row r="26" spans="1:9">
      <c r="A26" s="3" t="s">
        <v>17</v>
      </c>
      <c r="B26" s="4">
        <v>7.007</v>
      </c>
      <c r="C26" s="4">
        <v>44751</v>
      </c>
      <c r="D26" s="4">
        <v>5778</v>
      </c>
      <c r="E26" s="3" t="s">
        <v>17</v>
      </c>
      <c r="F26" s="4">
        <v>8.332</v>
      </c>
      <c r="G26" s="4">
        <v>5556</v>
      </c>
      <c r="H26" s="4">
        <v>686</v>
      </c>
      <c r="I26" s="4"/>
    </row>
    <row r="27" spans="1:9">
      <c r="A27" s="3" t="s">
        <v>18</v>
      </c>
      <c r="B27" s="4">
        <v>6.993</v>
      </c>
      <c r="C27" s="4">
        <v>37120</v>
      </c>
      <c r="D27" s="4">
        <v>4319</v>
      </c>
      <c r="E27" s="3" t="s">
        <v>18</v>
      </c>
      <c r="F27" s="4">
        <v>8.331</v>
      </c>
      <c r="G27" s="4">
        <v>3809</v>
      </c>
      <c r="H27" s="4">
        <v>481</v>
      </c>
      <c r="I27" s="4"/>
    </row>
    <row r="28" spans="1:9">
      <c r="A28" s="3" t="s">
        <v>19</v>
      </c>
      <c r="B28" s="6">
        <v>6.991</v>
      </c>
      <c r="C28" s="6">
        <v>35277</v>
      </c>
      <c r="D28" s="6">
        <v>4356</v>
      </c>
      <c r="E28" s="3" t="s">
        <v>19</v>
      </c>
      <c r="F28" s="6">
        <v>8.308</v>
      </c>
      <c r="G28" s="6">
        <v>5785</v>
      </c>
      <c r="H28" s="6">
        <v>406</v>
      </c>
      <c r="I28" s="4"/>
    </row>
    <row r="29" spans="1:9">
      <c r="A29" s="3" t="s">
        <v>20</v>
      </c>
      <c r="B29" s="6">
        <v>6.998</v>
      </c>
      <c r="C29" s="6">
        <v>34759</v>
      </c>
      <c r="D29" s="6">
        <v>4207</v>
      </c>
      <c r="E29" s="3" t="s">
        <v>20</v>
      </c>
      <c r="F29" s="6">
        <v>8.342</v>
      </c>
      <c r="G29" s="6">
        <v>2146</v>
      </c>
      <c r="H29" s="6">
        <v>298</v>
      </c>
      <c r="I29" s="4"/>
    </row>
    <row r="30" spans="1:9">
      <c r="A30" s="3" t="s">
        <v>21</v>
      </c>
      <c r="B30" s="6">
        <v>7.001</v>
      </c>
      <c r="C30" s="6">
        <v>84696</v>
      </c>
      <c r="D30" s="6">
        <v>9959</v>
      </c>
      <c r="E30" s="3" t="s">
        <v>21</v>
      </c>
      <c r="F30" s="6">
        <v>8.328</v>
      </c>
      <c r="G30" s="6">
        <v>5511</v>
      </c>
      <c r="H30" s="6">
        <v>658</v>
      </c>
      <c r="I30" s="4"/>
    </row>
    <row r="31" spans="1:9">
      <c r="A31" s="3" t="s">
        <v>22</v>
      </c>
      <c r="B31" s="6">
        <v>6.994</v>
      </c>
      <c r="C31" s="6">
        <v>64375</v>
      </c>
      <c r="D31" s="6">
        <v>8255</v>
      </c>
      <c r="E31" s="3" t="s">
        <v>22</v>
      </c>
      <c r="F31" s="6">
        <v>8.324</v>
      </c>
      <c r="G31" s="6">
        <v>4546</v>
      </c>
      <c r="H31" s="6">
        <v>553</v>
      </c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  <row r="35" spans="1:9">
      <c r="A35" s="4"/>
      <c r="B35" s="4"/>
      <c r="C35" s="4"/>
      <c r="D35" s="4"/>
      <c r="E35" s="4"/>
      <c r="F35" s="4"/>
      <c r="G35" s="4"/>
      <c r="H35" s="4"/>
      <c r="I35" s="4"/>
    </row>
    <row r="36" spans="1:9">
      <c r="A36" s="4"/>
      <c r="B36" s="7" t="s">
        <v>23</v>
      </c>
      <c r="C36" s="7" t="s">
        <v>24</v>
      </c>
      <c r="D36" s="7"/>
      <c r="E36" s="7" t="s">
        <v>23</v>
      </c>
      <c r="F36" s="7" t="s">
        <v>25</v>
      </c>
      <c r="G36" s="7"/>
      <c r="H36" s="4"/>
      <c r="I36" s="4"/>
    </row>
    <row r="37" spans="1:9">
      <c r="A37" s="3" t="s">
        <v>17</v>
      </c>
      <c r="B37" s="4">
        <f t="shared" ref="B37:B42" si="0">C26/C6</f>
        <v>3.31169984459409</v>
      </c>
      <c r="C37" s="4">
        <f t="shared" ref="C37:C42" si="1">B37*3.125</f>
        <v>10.3490620143565</v>
      </c>
      <c r="D37" s="4"/>
      <c r="E37" s="4">
        <f t="shared" ref="E37:E42" si="2">G26/G6</f>
        <v>0.159875690607735</v>
      </c>
      <c r="F37" s="4">
        <f t="shared" ref="F37:F42" si="3">E37*3.125</f>
        <v>0.499611533149171</v>
      </c>
      <c r="G37" s="4"/>
      <c r="H37" s="4"/>
      <c r="I37" s="4"/>
    </row>
    <row r="38" spans="1:9">
      <c r="A38" s="3" t="s">
        <v>18</v>
      </c>
      <c r="B38" s="4">
        <f t="shared" si="0"/>
        <v>2.38040271899448</v>
      </c>
      <c r="C38" s="4">
        <f t="shared" si="1"/>
        <v>7.43875849685777</v>
      </c>
      <c r="D38" s="4"/>
      <c r="E38" s="4">
        <f t="shared" si="2"/>
        <v>0.0910503418272219</v>
      </c>
      <c r="F38" s="4">
        <f t="shared" si="3"/>
        <v>0.284532318210068</v>
      </c>
      <c r="G38" s="4"/>
      <c r="H38" s="4"/>
      <c r="I38" s="4"/>
    </row>
    <row r="39" spans="1:9">
      <c r="A39" s="3" t="s">
        <v>19</v>
      </c>
      <c r="B39" s="4">
        <f t="shared" si="0"/>
        <v>2.45661559888579</v>
      </c>
      <c r="C39" s="4">
        <f t="shared" si="1"/>
        <v>7.67692374651811</v>
      </c>
      <c r="D39" s="4"/>
      <c r="E39" s="4">
        <f t="shared" si="2"/>
        <v>0.0965679564651287</v>
      </c>
      <c r="F39" s="4">
        <f t="shared" si="3"/>
        <v>0.301774863953527</v>
      </c>
      <c r="G39" s="4"/>
      <c r="H39" s="4"/>
      <c r="I39" s="4"/>
    </row>
    <row r="40" spans="1:9">
      <c r="A40" s="3" t="s">
        <v>20</v>
      </c>
      <c r="B40" s="4">
        <f t="shared" si="0"/>
        <v>2.03662037850823</v>
      </c>
      <c r="C40" s="4">
        <f t="shared" si="1"/>
        <v>6.36443868283823</v>
      </c>
      <c r="D40" s="4"/>
      <c r="E40" s="4">
        <f t="shared" si="2"/>
        <v>0.0367862591494249</v>
      </c>
      <c r="F40" s="4">
        <f t="shared" si="3"/>
        <v>0.114957059841953</v>
      </c>
      <c r="G40" s="4"/>
      <c r="H40" s="4"/>
      <c r="I40" s="4"/>
    </row>
    <row r="41" spans="1:9">
      <c r="A41" s="3" t="s">
        <v>21</v>
      </c>
      <c r="B41" s="4">
        <f t="shared" si="0"/>
        <v>4.38907602217961</v>
      </c>
      <c r="C41" s="4">
        <f t="shared" si="1"/>
        <v>13.7158625693113</v>
      </c>
      <c r="D41" s="4"/>
      <c r="E41" s="4">
        <f t="shared" si="2"/>
        <v>0.134526192452278</v>
      </c>
      <c r="F41" s="4">
        <f t="shared" si="3"/>
        <v>0.420394351413367</v>
      </c>
      <c r="G41" s="4"/>
      <c r="H41" s="4"/>
      <c r="I41" s="4"/>
    </row>
    <row r="42" spans="1:9">
      <c r="A42" s="3" t="s">
        <v>22</v>
      </c>
      <c r="B42" s="4">
        <f t="shared" si="0"/>
        <v>5.35699425813431</v>
      </c>
      <c r="C42" s="4">
        <f t="shared" si="1"/>
        <v>16.7406070566697</v>
      </c>
      <c r="D42" s="4"/>
      <c r="E42" s="4">
        <f t="shared" si="2"/>
        <v>0.102729820121124</v>
      </c>
      <c r="F42" s="4">
        <f t="shared" si="3"/>
        <v>0.321030687878514</v>
      </c>
      <c r="G42" s="4"/>
      <c r="H42" s="4"/>
      <c r="I42" s="4"/>
    </row>
    <row r="43" spans="1:9">
      <c r="A43" s="4"/>
      <c r="B43" s="4"/>
      <c r="C43" s="4"/>
      <c r="D43" s="4"/>
      <c r="E43" s="4"/>
      <c r="F43" s="4"/>
      <c r="G43" s="4"/>
      <c r="H43" s="4"/>
      <c r="I43" s="4"/>
    </row>
    <row r="44" spans="1:9">
      <c r="A44" s="4"/>
      <c r="B44" s="4"/>
      <c r="C44" s="4"/>
      <c r="D44" s="4"/>
      <c r="E44" s="4"/>
      <c r="F44" s="4"/>
      <c r="G44" s="4"/>
      <c r="H44" s="4"/>
      <c r="I44" s="4"/>
    </row>
    <row r="45" spans="1:9">
      <c r="A45" s="4"/>
      <c r="B45" s="7" t="s">
        <v>24</v>
      </c>
      <c r="C45" s="7" t="s">
        <v>25</v>
      </c>
      <c r="D45" s="4"/>
      <c r="E45" s="4"/>
      <c r="F45" s="4"/>
      <c r="G45" s="4"/>
      <c r="H45" s="4"/>
      <c r="I45" s="4"/>
    </row>
    <row r="46" spans="1:9">
      <c r="A46" s="3" t="s">
        <v>26</v>
      </c>
      <c r="B46" s="4">
        <f>AVERAGE(C37:C42)</f>
        <v>10.3809420944253</v>
      </c>
      <c r="C46" s="4">
        <f>AVERAGE(F37:F42)</f>
        <v>0.323716802407767</v>
      </c>
      <c r="D46" s="4"/>
      <c r="E46" s="4"/>
      <c r="F46" s="4"/>
      <c r="G46" s="4"/>
      <c r="H46" s="4"/>
      <c r="I46" s="4"/>
    </row>
    <row r="47" spans="1:9">
      <c r="A47" s="3" t="s">
        <v>27</v>
      </c>
      <c r="B47" s="4">
        <f>STDEV(C37:C42)</f>
        <v>4.09068474825971</v>
      </c>
      <c r="C47" s="4">
        <f>STDEV(F37:F42)</f>
        <v>0.131065039256622</v>
      </c>
      <c r="D47" s="4"/>
      <c r="E47" s="4"/>
      <c r="F47" s="4"/>
      <c r="G47" s="4"/>
      <c r="H47" s="4"/>
      <c r="I47" s="4"/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opLeftCell="A34" workbookViewId="0">
      <selection activeCell="F54" sqref="F54"/>
    </sheetView>
  </sheetViews>
  <sheetFormatPr defaultColWidth="8.66666666666667" defaultRowHeight="14" outlineLevelCol="7"/>
  <cols>
    <col min="1" max="1" width="6.83333333333333" customWidth="1"/>
    <col min="2" max="2" width="8.16666666666667" customWidth="1"/>
    <col min="3" max="3" width="7.75" customWidth="1"/>
    <col min="4" max="4" width="7.33333333333333" customWidth="1"/>
    <col min="5" max="5" width="8.33333333333333" customWidth="1"/>
    <col min="6" max="6" width="9.5" customWidth="1"/>
  </cols>
  <sheetData>
    <row r="1" spans="1:5">
      <c r="A1" s="1" t="s">
        <v>28</v>
      </c>
      <c r="B1" s="2"/>
      <c r="C1" s="2"/>
      <c r="D1" s="2"/>
      <c r="E1" s="2"/>
    </row>
    <row r="2" spans="1:5">
      <c r="A2" s="1" t="s">
        <v>29</v>
      </c>
      <c r="B2" s="2"/>
      <c r="C2" s="2"/>
      <c r="D2" s="2"/>
      <c r="E2" s="2"/>
    </row>
    <row r="4" spans="1:8">
      <c r="A4" s="3" t="s">
        <v>2</v>
      </c>
      <c r="B4" s="3" t="s">
        <v>5</v>
      </c>
      <c r="C4" s="3" t="s">
        <v>6</v>
      </c>
      <c r="D4" s="3" t="s">
        <v>7</v>
      </c>
      <c r="E4" s="3" t="s">
        <v>30</v>
      </c>
      <c r="F4" s="3" t="s">
        <v>5</v>
      </c>
      <c r="G4" s="3" t="s">
        <v>6</v>
      </c>
      <c r="H4" s="3" t="s">
        <v>7</v>
      </c>
    </row>
    <row r="5" spans="1:8">
      <c r="A5" s="3" t="s">
        <v>8</v>
      </c>
      <c r="B5" s="4">
        <v>7.007</v>
      </c>
      <c r="C5" s="4">
        <v>39287</v>
      </c>
      <c r="D5" s="4">
        <v>3287</v>
      </c>
      <c r="E5" s="3" t="s">
        <v>17</v>
      </c>
      <c r="F5" s="4">
        <v>6.984</v>
      </c>
      <c r="G5" s="4">
        <v>204247</v>
      </c>
      <c r="H5" s="4">
        <v>22828</v>
      </c>
    </row>
    <row r="6" spans="1:8">
      <c r="A6" s="4"/>
      <c r="B6" s="4">
        <v>8.324</v>
      </c>
      <c r="C6" s="4">
        <v>36436</v>
      </c>
      <c r="D6" s="4">
        <v>3918</v>
      </c>
      <c r="E6" s="4"/>
      <c r="F6" s="4">
        <v>8.289</v>
      </c>
      <c r="G6" s="4">
        <v>383011</v>
      </c>
      <c r="H6" s="4">
        <v>41817</v>
      </c>
    </row>
    <row r="7" spans="1:8">
      <c r="A7" s="3" t="s">
        <v>9</v>
      </c>
      <c r="B7" s="4">
        <v>6.999</v>
      </c>
      <c r="C7" s="4">
        <v>36193</v>
      </c>
      <c r="D7" s="4">
        <v>4630</v>
      </c>
      <c r="E7" s="3" t="s">
        <v>18</v>
      </c>
      <c r="F7" s="4">
        <v>6.984</v>
      </c>
      <c r="G7" s="4">
        <v>152155</v>
      </c>
      <c r="H7" s="4">
        <v>14013</v>
      </c>
    </row>
    <row r="8" spans="1:8">
      <c r="A8" s="4"/>
      <c r="B8" s="4">
        <v>8.324</v>
      </c>
      <c r="C8" s="4">
        <v>41379</v>
      </c>
      <c r="D8" s="4">
        <v>4627</v>
      </c>
      <c r="E8" s="4"/>
      <c r="F8" s="4">
        <v>8.289</v>
      </c>
      <c r="G8" s="4">
        <v>269627</v>
      </c>
      <c r="H8" s="4">
        <v>29743</v>
      </c>
    </row>
    <row r="9" spans="1:8">
      <c r="A9" s="3" t="s">
        <v>10</v>
      </c>
      <c r="B9" s="4">
        <v>7.004</v>
      </c>
      <c r="C9" s="4">
        <v>25363</v>
      </c>
      <c r="D9" s="4">
        <v>2028</v>
      </c>
      <c r="E9" s="3" t="s">
        <v>19</v>
      </c>
      <c r="F9" s="4">
        <v>6.986</v>
      </c>
      <c r="G9" s="4">
        <v>121361</v>
      </c>
      <c r="H9" s="4">
        <v>12597</v>
      </c>
    </row>
    <row r="10" spans="1:8">
      <c r="A10" s="4"/>
      <c r="B10" s="4">
        <v>8.33</v>
      </c>
      <c r="C10" s="4">
        <v>52714</v>
      </c>
      <c r="D10" s="4">
        <v>5046</v>
      </c>
      <c r="E10" s="4"/>
      <c r="F10" s="4">
        <v>8.29</v>
      </c>
      <c r="G10" s="4">
        <v>232579</v>
      </c>
      <c r="H10" s="4">
        <v>25384</v>
      </c>
    </row>
    <row r="11" spans="1:8">
      <c r="A11" s="3" t="s">
        <v>11</v>
      </c>
      <c r="B11" s="4">
        <v>6.974</v>
      </c>
      <c r="C11" s="4">
        <v>38507</v>
      </c>
      <c r="D11" s="4">
        <v>3417</v>
      </c>
      <c r="E11" s="3" t="s">
        <v>20</v>
      </c>
      <c r="F11" s="4">
        <v>6.98</v>
      </c>
      <c r="G11" s="4">
        <v>125208</v>
      </c>
      <c r="H11" s="4">
        <v>13457</v>
      </c>
    </row>
    <row r="12" spans="1:8">
      <c r="A12" s="4"/>
      <c r="B12" s="4">
        <v>8.316</v>
      </c>
      <c r="C12" s="4">
        <v>59400</v>
      </c>
      <c r="D12" s="4">
        <v>5311</v>
      </c>
      <c r="E12" s="4"/>
      <c r="F12" s="4">
        <v>8.283</v>
      </c>
      <c r="G12" s="4">
        <v>222533</v>
      </c>
      <c r="H12" s="4">
        <v>24891</v>
      </c>
    </row>
    <row r="13" spans="1:8">
      <c r="A13" s="3" t="s">
        <v>12</v>
      </c>
      <c r="B13" s="4">
        <v>6.964</v>
      </c>
      <c r="C13" s="4">
        <v>56251</v>
      </c>
      <c r="D13" s="4">
        <v>7273</v>
      </c>
      <c r="E13" s="3" t="s">
        <v>21</v>
      </c>
      <c r="F13" s="4">
        <v>6.988</v>
      </c>
      <c r="G13" s="4">
        <v>229882</v>
      </c>
      <c r="H13" s="4">
        <v>24361</v>
      </c>
    </row>
    <row r="14" spans="1:8">
      <c r="A14" s="4"/>
      <c r="B14" s="4">
        <v>8.307</v>
      </c>
      <c r="C14" s="4">
        <v>48614</v>
      </c>
      <c r="D14" s="4">
        <v>3648</v>
      </c>
      <c r="E14" s="4"/>
      <c r="F14" s="4">
        <v>8.291</v>
      </c>
      <c r="G14" s="4">
        <v>550907</v>
      </c>
      <c r="H14" s="4">
        <v>63173</v>
      </c>
    </row>
    <row r="15" spans="1:8">
      <c r="A15" s="3" t="s">
        <v>13</v>
      </c>
      <c r="B15" s="4">
        <v>6.981</v>
      </c>
      <c r="C15" s="4">
        <v>55876</v>
      </c>
      <c r="D15" s="4">
        <v>4782</v>
      </c>
      <c r="E15" s="3" t="s">
        <v>22</v>
      </c>
      <c r="F15" s="4">
        <v>6.978</v>
      </c>
      <c r="G15" s="4">
        <v>144784</v>
      </c>
      <c r="H15" s="4">
        <v>14332</v>
      </c>
    </row>
    <row r="16" spans="1:8">
      <c r="A16" s="4"/>
      <c r="B16" s="4">
        <v>8.326</v>
      </c>
      <c r="C16" s="4">
        <v>51123</v>
      </c>
      <c r="D16" s="4">
        <v>4883</v>
      </c>
      <c r="E16" s="4"/>
      <c r="F16" s="4">
        <v>8.282</v>
      </c>
      <c r="G16" s="4">
        <v>205076</v>
      </c>
      <c r="H16" s="4">
        <v>23317</v>
      </c>
    </row>
    <row r="17" spans="1:8">
      <c r="A17" s="3" t="s">
        <v>31</v>
      </c>
      <c r="B17" s="4">
        <v>6.967</v>
      </c>
      <c r="C17" s="4">
        <v>39997</v>
      </c>
      <c r="D17" s="4">
        <v>3710</v>
      </c>
      <c r="E17" s="3" t="s">
        <v>32</v>
      </c>
      <c r="F17" s="4">
        <v>6.98</v>
      </c>
      <c r="G17" s="4">
        <v>93835</v>
      </c>
      <c r="H17" s="4">
        <v>13562</v>
      </c>
    </row>
    <row r="18" spans="1:8">
      <c r="A18" s="4"/>
      <c r="B18" s="4">
        <v>8.31</v>
      </c>
      <c r="C18" s="4">
        <v>35349</v>
      </c>
      <c r="D18" s="4">
        <v>3568</v>
      </c>
      <c r="E18" s="4"/>
      <c r="F18" s="4">
        <v>8.283</v>
      </c>
      <c r="G18" s="4">
        <v>259731</v>
      </c>
      <c r="H18" s="4">
        <v>33622</v>
      </c>
    </row>
    <row r="19" spans="1:8">
      <c r="A19" s="3" t="s">
        <v>33</v>
      </c>
      <c r="B19" s="4">
        <v>6.978</v>
      </c>
      <c r="C19" s="4">
        <v>82695</v>
      </c>
      <c r="D19" s="4">
        <v>6671</v>
      </c>
      <c r="E19" s="3" t="s">
        <v>34</v>
      </c>
      <c r="F19" s="4">
        <v>6.974</v>
      </c>
      <c r="G19" s="4">
        <v>165853</v>
      </c>
      <c r="H19" s="4">
        <v>18526</v>
      </c>
    </row>
    <row r="20" spans="1:8">
      <c r="A20" s="4"/>
      <c r="B20" s="4">
        <v>8.323</v>
      </c>
      <c r="C20" s="4">
        <v>42371</v>
      </c>
      <c r="D20" s="4">
        <v>4607</v>
      </c>
      <c r="E20" s="4"/>
      <c r="F20" s="4">
        <v>8.275</v>
      </c>
      <c r="G20" s="4">
        <v>252648</v>
      </c>
      <c r="H20" s="4">
        <v>29639</v>
      </c>
    </row>
    <row r="21" spans="1:8">
      <c r="A21" s="4"/>
      <c r="B21" s="4"/>
      <c r="C21" s="4"/>
      <c r="D21" s="4"/>
      <c r="E21" s="4"/>
      <c r="F21" s="4"/>
      <c r="G21" s="4"/>
      <c r="H21" s="4"/>
    </row>
    <row r="22" spans="1:8">
      <c r="A22" s="4"/>
      <c r="B22" s="3" t="s">
        <v>5</v>
      </c>
      <c r="C22" s="3" t="s">
        <v>6</v>
      </c>
      <c r="D22" s="3" t="s">
        <v>7</v>
      </c>
      <c r="E22" s="3" t="s">
        <v>5</v>
      </c>
      <c r="F22" s="3" t="s">
        <v>6</v>
      </c>
      <c r="G22" s="3" t="s">
        <v>7</v>
      </c>
      <c r="H22" s="4"/>
    </row>
    <row r="23" spans="1:8">
      <c r="A23" s="3" t="s">
        <v>8</v>
      </c>
      <c r="B23" s="4">
        <v>7.007</v>
      </c>
      <c r="C23" s="4">
        <v>39287</v>
      </c>
      <c r="D23" s="4">
        <v>3287</v>
      </c>
      <c r="E23" s="4">
        <v>8.324</v>
      </c>
      <c r="F23" s="4">
        <v>36436</v>
      </c>
      <c r="G23" s="4">
        <v>3918</v>
      </c>
      <c r="H23" s="4"/>
    </row>
    <row r="24" spans="1:8">
      <c r="A24" s="3" t="s">
        <v>9</v>
      </c>
      <c r="B24" s="4">
        <v>6.999</v>
      </c>
      <c r="C24" s="4">
        <v>36193</v>
      </c>
      <c r="D24" s="4">
        <v>4630</v>
      </c>
      <c r="E24" s="4">
        <v>8.324</v>
      </c>
      <c r="F24" s="4">
        <v>41379</v>
      </c>
      <c r="G24" s="4">
        <v>4627</v>
      </c>
      <c r="H24" s="4"/>
    </row>
    <row r="25" spans="1:8">
      <c r="A25" s="3" t="s">
        <v>10</v>
      </c>
      <c r="B25" s="4">
        <v>7.004</v>
      </c>
      <c r="C25" s="4">
        <v>25363</v>
      </c>
      <c r="D25" s="4">
        <v>2028</v>
      </c>
      <c r="E25" s="4">
        <v>8.33</v>
      </c>
      <c r="F25" s="4">
        <v>52714</v>
      </c>
      <c r="G25" s="4">
        <v>5046</v>
      </c>
      <c r="H25" s="4"/>
    </row>
    <row r="26" spans="1:8">
      <c r="A26" s="3" t="s">
        <v>11</v>
      </c>
      <c r="B26" s="4">
        <v>6.974</v>
      </c>
      <c r="C26" s="4">
        <v>38507</v>
      </c>
      <c r="D26" s="4">
        <v>3417</v>
      </c>
      <c r="E26" s="4">
        <v>8.316</v>
      </c>
      <c r="F26" s="4">
        <v>59400</v>
      </c>
      <c r="G26" s="4">
        <v>5311</v>
      </c>
      <c r="H26" s="4"/>
    </row>
    <row r="27" spans="1:8">
      <c r="A27" s="3" t="s">
        <v>12</v>
      </c>
      <c r="B27" s="4">
        <v>6.964</v>
      </c>
      <c r="C27" s="4">
        <v>56251</v>
      </c>
      <c r="D27" s="4">
        <v>7273</v>
      </c>
      <c r="E27" s="4">
        <v>8.307</v>
      </c>
      <c r="F27" s="4">
        <v>48614</v>
      </c>
      <c r="G27" s="4">
        <v>3648</v>
      </c>
      <c r="H27" s="4"/>
    </row>
    <row r="28" spans="1:8">
      <c r="A28" s="3" t="s">
        <v>13</v>
      </c>
      <c r="B28" s="4">
        <v>6.981</v>
      </c>
      <c r="C28" s="4">
        <v>55876</v>
      </c>
      <c r="D28" s="4">
        <v>4782</v>
      </c>
      <c r="E28" s="4">
        <v>8.326</v>
      </c>
      <c r="F28" s="4">
        <v>51123</v>
      </c>
      <c r="G28" s="4">
        <v>4883</v>
      </c>
      <c r="H28" s="4"/>
    </row>
    <row r="29" spans="1:8">
      <c r="A29" s="3" t="s">
        <v>31</v>
      </c>
      <c r="B29" s="4">
        <v>6.967</v>
      </c>
      <c r="C29" s="4">
        <v>39997</v>
      </c>
      <c r="D29" s="4">
        <v>3710</v>
      </c>
      <c r="E29" s="4">
        <v>8.31</v>
      </c>
      <c r="F29" s="4">
        <v>35349</v>
      </c>
      <c r="G29" s="4">
        <v>3568</v>
      </c>
      <c r="H29" s="4"/>
    </row>
    <row r="30" spans="1:8">
      <c r="A30" s="3" t="s">
        <v>33</v>
      </c>
      <c r="B30" s="4">
        <v>6.978</v>
      </c>
      <c r="C30" s="4">
        <v>82695</v>
      </c>
      <c r="D30" s="4">
        <v>6671</v>
      </c>
      <c r="E30" s="4">
        <v>8.323</v>
      </c>
      <c r="F30" s="4">
        <v>42371</v>
      </c>
      <c r="G30" s="4">
        <v>4607</v>
      </c>
      <c r="H30" s="4"/>
    </row>
    <row r="31" spans="1:8">
      <c r="A31" s="4"/>
      <c r="B31" s="4"/>
      <c r="C31" s="4"/>
      <c r="D31" s="4"/>
      <c r="E31" s="4"/>
      <c r="F31" s="4"/>
      <c r="G31" s="4"/>
      <c r="H31" s="4"/>
    </row>
    <row r="32" spans="1:8">
      <c r="A32" s="4"/>
      <c r="B32" s="3" t="s">
        <v>5</v>
      </c>
      <c r="C32" s="3" t="s">
        <v>6</v>
      </c>
      <c r="D32" s="3" t="s">
        <v>7</v>
      </c>
      <c r="E32" s="3" t="s">
        <v>5</v>
      </c>
      <c r="F32" s="3" t="s">
        <v>6</v>
      </c>
      <c r="G32" s="3" t="s">
        <v>7</v>
      </c>
      <c r="H32" s="4"/>
    </row>
    <row r="33" spans="1:8">
      <c r="A33" s="3" t="s">
        <v>17</v>
      </c>
      <c r="B33" s="4">
        <v>6.984</v>
      </c>
      <c r="C33" s="4">
        <v>204247</v>
      </c>
      <c r="D33" s="4">
        <v>22828</v>
      </c>
      <c r="E33" s="4">
        <v>8.289</v>
      </c>
      <c r="F33" s="4">
        <v>383011</v>
      </c>
      <c r="G33" s="4">
        <v>41817</v>
      </c>
      <c r="H33" s="4"/>
    </row>
    <row r="34" spans="1:8">
      <c r="A34" s="3" t="s">
        <v>18</v>
      </c>
      <c r="B34" s="4">
        <v>6.984</v>
      </c>
      <c r="C34" s="4">
        <v>152155</v>
      </c>
      <c r="D34" s="4">
        <v>14013</v>
      </c>
      <c r="E34" s="4">
        <v>8.289</v>
      </c>
      <c r="F34" s="4">
        <v>269627</v>
      </c>
      <c r="G34" s="4">
        <v>29743</v>
      </c>
      <c r="H34" s="4"/>
    </row>
    <row r="35" spans="1:8">
      <c r="A35" s="3" t="s">
        <v>19</v>
      </c>
      <c r="B35" s="4">
        <v>6.986</v>
      </c>
      <c r="C35" s="4">
        <v>121361</v>
      </c>
      <c r="D35" s="4">
        <v>12597</v>
      </c>
      <c r="E35" s="4">
        <v>8.29</v>
      </c>
      <c r="F35" s="4">
        <v>232579</v>
      </c>
      <c r="G35" s="4">
        <v>25384</v>
      </c>
      <c r="H35" s="4"/>
    </row>
    <row r="36" spans="1:8">
      <c r="A36" s="3" t="s">
        <v>20</v>
      </c>
      <c r="B36" s="4">
        <v>6.98</v>
      </c>
      <c r="C36" s="4">
        <v>125208</v>
      </c>
      <c r="D36" s="4">
        <v>13457</v>
      </c>
      <c r="E36" s="4">
        <v>8.283</v>
      </c>
      <c r="F36" s="4">
        <v>222533</v>
      </c>
      <c r="G36" s="4">
        <v>24891</v>
      </c>
      <c r="H36" s="4"/>
    </row>
    <row r="37" spans="1:8">
      <c r="A37" s="3" t="s">
        <v>21</v>
      </c>
      <c r="B37" s="4">
        <v>6.988</v>
      </c>
      <c r="C37" s="4">
        <v>229882</v>
      </c>
      <c r="D37" s="4">
        <v>24361</v>
      </c>
      <c r="E37" s="4">
        <v>8.291</v>
      </c>
      <c r="F37" s="4">
        <v>550907</v>
      </c>
      <c r="G37" s="4">
        <v>63173</v>
      </c>
      <c r="H37" s="4"/>
    </row>
    <row r="38" spans="1:8">
      <c r="A38" s="3" t="s">
        <v>22</v>
      </c>
      <c r="B38" s="4">
        <v>6.978</v>
      </c>
      <c r="C38" s="4">
        <v>144784</v>
      </c>
      <c r="D38" s="4">
        <v>14332</v>
      </c>
      <c r="E38" s="4">
        <v>8.282</v>
      </c>
      <c r="F38" s="4">
        <v>205076</v>
      </c>
      <c r="G38" s="4">
        <v>23317</v>
      </c>
      <c r="H38" s="4"/>
    </row>
    <row r="39" spans="1:8">
      <c r="A39" s="3" t="s">
        <v>32</v>
      </c>
      <c r="B39" s="4">
        <v>6.98</v>
      </c>
      <c r="C39" s="4">
        <v>93835</v>
      </c>
      <c r="D39" s="4">
        <v>13562</v>
      </c>
      <c r="E39" s="4">
        <v>8.283</v>
      </c>
      <c r="F39" s="4">
        <v>259731</v>
      </c>
      <c r="G39" s="4">
        <v>33622</v>
      </c>
      <c r="H39" s="4"/>
    </row>
    <row r="40" spans="1:8">
      <c r="A40" s="3" t="s">
        <v>34</v>
      </c>
      <c r="B40" s="4">
        <v>6.974</v>
      </c>
      <c r="C40" s="4">
        <v>165853</v>
      </c>
      <c r="D40" s="4">
        <v>18526</v>
      </c>
      <c r="E40" s="4">
        <v>8.275</v>
      </c>
      <c r="F40" s="4">
        <v>252648</v>
      </c>
      <c r="G40" s="4">
        <v>29639</v>
      </c>
      <c r="H40" s="4"/>
    </row>
    <row r="41" spans="1:8">
      <c r="A41" s="4"/>
      <c r="B41" s="4"/>
      <c r="C41" s="4"/>
      <c r="D41" s="4"/>
      <c r="E41" s="4"/>
      <c r="F41" s="4"/>
      <c r="G41" s="4"/>
      <c r="H41" s="4"/>
    </row>
    <row r="42" spans="1:8">
      <c r="A42" s="3" t="s">
        <v>35</v>
      </c>
      <c r="B42" s="3" t="s">
        <v>36</v>
      </c>
      <c r="C42" s="3" t="s">
        <v>37</v>
      </c>
      <c r="D42" s="3" t="s">
        <v>38</v>
      </c>
      <c r="E42" s="3" t="s">
        <v>39</v>
      </c>
      <c r="F42" s="3" t="s">
        <v>37</v>
      </c>
      <c r="G42" s="4"/>
      <c r="H42" s="4"/>
    </row>
    <row r="43" spans="1:8">
      <c r="A43" s="4"/>
      <c r="B43" s="4">
        <v>5.19884440145595</v>
      </c>
      <c r="C43" s="4">
        <v>32.4927775090997</v>
      </c>
      <c r="D43" s="4"/>
      <c r="E43" s="4">
        <v>10.5118838511362</v>
      </c>
      <c r="F43" s="4">
        <v>65.6992740696015</v>
      </c>
      <c r="G43" s="4"/>
      <c r="H43" s="4"/>
    </row>
    <row r="44" spans="1:8">
      <c r="A44" s="4"/>
      <c r="B44" s="4">
        <v>4.2039897217694</v>
      </c>
      <c r="C44" s="4">
        <v>26.2749357610588</v>
      </c>
      <c r="D44" s="4"/>
      <c r="E44" s="4">
        <v>6.51603470359361</v>
      </c>
      <c r="F44" s="4">
        <v>40.7252168974601</v>
      </c>
      <c r="G44" s="4"/>
      <c r="H44" s="4"/>
    </row>
    <row r="45" spans="1:8">
      <c r="A45" s="4"/>
      <c r="B45" s="4">
        <v>4.78496234672555</v>
      </c>
      <c r="C45" s="4">
        <v>29.9060146670347</v>
      </c>
      <c r="D45" s="4"/>
      <c r="E45" s="4">
        <v>4.41209166445347</v>
      </c>
      <c r="F45" s="4">
        <v>27.5755729028342</v>
      </c>
      <c r="G45" s="4"/>
      <c r="H45" s="4"/>
    </row>
    <row r="46" spans="1:8">
      <c r="A46" s="4"/>
      <c r="B46" s="4">
        <v>3.25156465058301</v>
      </c>
      <c r="C46" s="4">
        <v>20.3222790661438</v>
      </c>
      <c r="D46" s="4"/>
      <c r="E46" s="4">
        <v>3.7463468013468</v>
      </c>
      <c r="F46" s="4">
        <v>23.4146675084175</v>
      </c>
      <c r="G46" s="4"/>
      <c r="H46" s="4"/>
    </row>
    <row r="47" spans="1:8">
      <c r="A47" s="4"/>
      <c r="B47" s="4">
        <v>4.08671845833852</v>
      </c>
      <c r="C47" s="4">
        <v>25.5419903646157</v>
      </c>
      <c r="D47" s="4"/>
      <c r="E47" s="4">
        <v>11.3322705393508</v>
      </c>
      <c r="F47" s="4">
        <v>70.8266908709425</v>
      </c>
      <c r="G47" s="4"/>
      <c r="H47" s="4"/>
    </row>
    <row r="48" spans="1:8">
      <c r="A48" s="4"/>
      <c r="B48" s="4">
        <v>2.59116615362589</v>
      </c>
      <c r="C48" s="4">
        <v>16.1947884601618</v>
      </c>
      <c r="D48" s="4"/>
      <c r="E48" s="4">
        <v>4.01142342976742</v>
      </c>
      <c r="F48" s="4">
        <v>25.0713964360464</v>
      </c>
      <c r="G48" s="4"/>
      <c r="H48" s="4"/>
    </row>
    <row r="49" spans="1:8">
      <c r="A49" s="4"/>
      <c r="B49" s="4">
        <v>2.34605095382154</v>
      </c>
      <c r="C49" s="4">
        <v>14.6628184613846</v>
      </c>
      <c r="D49" s="4"/>
      <c r="E49" s="4">
        <v>7.34761945175253</v>
      </c>
      <c r="F49" s="4">
        <v>45.9226215734533</v>
      </c>
      <c r="G49" s="4"/>
      <c r="H49" s="4"/>
    </row>
    <row r="50" spans="1:8">
      <c r="A50" s="4"/>
      <c r="B50" s="4">
        <v>2.00559888747808</v>
      </c>
      <c r="C50" s="4">
        <v>12.534993046738</v>
      </c>
      <c r="D50" s="4"/>
      <c r="E50" s="4">
        <v>5.96275754643506</v>
      </c>
      <c r="F50" s="4">
        <v>37.2672346652191</v>
      </c>
      <c r="G50" s="4"/>
      <c r="H50" s="4"/>
    </row>
    <row r="51" spans="1:8">
      <c r="A51" s="4"/>
      <c r="F51" s="4"/>
      <c r="G51" s="4"/>
      <c r="H51" s="4"/>
    </row>
    <row r="52" spans="1:8">
      <c r="A52" s="4"/>
      <c r="B52" s="3" t="s">
        <v>35</v>
      </c>
      <c r="C52" s="4"/>
      <c r="D52" s="3" t="s">
        <v>38</v>
      </c>
      <c r="F52" s="4"/>
      <c r="G52" s="4"/>
      <c r="H52" s="4"/>
    </row>
    <row r="53" spans="1:8">
      <c r="A53" s="3" t="s">
        <v>26</v>
      </c>
      <c r="B53" s="5">
        <v>22.2413246670296</v>
      </c>
      <c r="C53" s="3" t="s">
        <v>26</v>
      </c>
      <c r="D53" s="5">
        <v>42.0628343654968</v>
      </c>
      <c r="F53" s="4"/>
      <c r="G53" s="4"/>
      <c r="H53" s="4"/>
    </row>
    <row r="54" spans="1:8">
      <c r="A54" s="3" t="s">
        <v>27</v>
      </c>
      <c r="B54" s="5">
        <v>7.39588820731566</v>
      </c>
      <c r="C54" s="3" t="s">
        <v>27</v>
      </c>
      <c r="D54" s="5">
        <v>18.0161416193758</v>
      </c>
      <c r="E54" s="4"/>
      <c r="F54" s="4"/>
      <c r="G54" s="4"/>
      <c r="H54" s="4"/>
    </row>
    <row r="55" spans="1:8">
      <c r="A55" s="4"/>
      <c r="B55" s="4"/>
      <c r="C55" s="4"/>
      <c r="D55" s="4"/>
      <c r="E55" s="4"/>
      <c r="F55" s="4"/>
      <c r="G55" s="4"/>
      <c r="H55" s="4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faeces sample</vt:lpstr>
      <vt:lpstr>serum sample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 Shi</dc:creator>
  <cp:lastModifiedBy>ta la</cp:lastModifiedBy>
  <dcterms:created xsi:type="dcterms:W3CDTF">2020-07-12T22:19:00Z</dcterms:created>
  <dcterms:modified xsi:type="dcterms:W3CDTF">2020-08-06T23:03:49Z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