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 firstSheet="1" activeTab="1"/>
  </bookViews>
  <sheets>
    <sheet name="PlotDat6" sheetId="8" state="hidden" r:id="rId1"/>
    <sheet name="Table S7" sheetId="1" r:id="rId2"/>
  </sheets>
  <definedNames>
    <definedName name="_gXY1">#REF!</definedName>
    <definedName name="Ellipse1_1">#REF!</definedName>
    <definedName name="Ellipse1_10">#REF!</definedName>
    <definedName name="Ellipse1_11">#REF!</definedName>
    <definedName name="Ellipse1_12">#REF!</definedName>
    <definedName name="Ellipse1_13">#REF!</definedName>
    <definedName name="Ellipse1_14">#REF!</definedName>
    <definedName name="Ellipse1_15">#REF!</definedName>
    <definedName name="Ellipse1_16">#REF!</definedName>
    <definedName name="Ellipse1_17">#REF!</definedName>
    <definedName name="Ellipse1_18">#REF!</definedName>
    <definedName name="Ellipse1_19">#REF!</definedName>
    <definedName name="Ellipse1_2">#REF!</definedName>
    <definedName name="Ellipse1_20">#REF!</definedName>
    <definedName name="Ellipse1_3">#REF!</definedName>
    <definedName name="Ellipse1_4">#REF!</definedName>
    <definedName name="Ellipse1_5">#REF!</definedName>
    <definedName name="Ellipse1_6">#REF!</definedName>
    <definedName name="Ellipse1_7">#REF!</definedName>
    <definedName name="Ellipse1_8">#REF!</definedName>
    <definedName name="Ellipse1_9">#REF!</definedName>
  </definedNames>
  <calcPr calcId="162913"/>
</workbook>
</file>

<file path=xl/calcChain.xml><?xml version="1.0" encoding="utf-8"?>
<calcChain xmlns="http://schemas.openxmlformats.org/spreadsheetml/2006/main">
  <c r="I25" i="1" l="1"/>
  <c r="J25" i="1"/>
  <c r="K25" i="1"/>
  <c r="L25" i="1"/>
  <c r="N25" i="1"/>
  <c r="O25" i="1"/>
  <c r="P25" i="1"/>
  <c r="R25" i="1"/>
  <c r="T25" i="1"/>
  <c r="U25" i="1"/>
  <c r="W25" i="1"/>
  <c r="X25" i="1"/>
  <c r="Y25" i="1"/>
  <c r="Z25" i="1"/>
  <c r="B25" i="1"/>
  <c r="C25" i="1"/>
  <c r="D25" i="1"/>
  <c r="E25" i="1"/>
  <c r="F25" i="1"/>
  <c r="H25" i="1"/>
</calcChain>
</file>

<file path=xl/sharedStrings.xml><?xml version="1.0" encoding="utf-8"?>
<sst xmlns="http://schemas.openxmlformats.org/spreadsheetml/2006/main" count="135" uniqueCount="75">
  <si>
    <t>IsoLine</t>
  </si>
  <si>
    <t>ErrBox</t>
  </si>
  <si>
    <t>ErrBox</t>
    <phoneticPr fontId="2" type="noConversion"/>
  </si>
  <si>
    <t>Source sheet</t>
  </si>
  <si>
    <t>Sheet1</t>
  </si>
  <si>
    <t>Plot name</t>
  </si>
  <si>
    <t>Average1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</si>
  <si>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</si>
  <si>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</si>
  <si>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</si>
  <si>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</si>
  <si>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</si>
  <si>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</si>
  <si>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</si>
  <si>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</si>
  <si>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</si>
  <si>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</si>
  <si>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Filled Symbols</t>
  </si>
  <si>
    <t>ConcAge</t>
  </si>
  <si>
    <t>ConcSwap</t>
  </si>
  <si>
    <t>1st Symbol-row</t>
  </si>
  <si>
    <t>NW-1-1</t>
  </si>
  <si>
    <t>NW-1-2</t>
  </si>
  <si>
    <t>NW-1-3</t>
  </si>
  <si>
    <t>NW-1-4</t>
  </si>
  <si>
    <t>NW-1-5</t>
  </si>
  <si>
    <t>NW-1-6</t>
  </si>
  <si>
    <t>NW-1-7</t>
  </si>
  <si>
    <t>NW-1-8</t>
  </si>
  <si>
    <t>NW-1-9</t>
  </si>
  <si>
    <t>NW-1-10</t>
  </si>
  <si>
    <t>NW-1-11</t>
  </si>
  <si>
    <t>NW-1-12</t>
  </si>
  <si>
    <t>NW-1-13</t>
  </si>
  <si>
    <t>NW-1-14</t>
  </si>
  <si>
    <t>NW-1-15</t>
  </si>
  <si>
    <t>NW-1-16</t>
  </si>
  <si>
    <t>NW-1-17</t>
  </si>
  <si>
    <t>NW-1-18</t>
  </si>
  <si>
    <t>NW-1-19</t>
  </si>
  <si>
    <t>NW-1-20</t>
  </si>
  <si>
    <t>ErrBox</t>
    <phoneticPr fontId="2" type="noConversion"/>
  </si>
  <si>
    <t>FC2:FD21</t>
  </si>
  <si>
    <t>Signal intensity (cps)</t>
  </si>
  <si>
    <t>Contributions</t>
  </si>
  <si>
    <t>Reaction rate (%)</t>
  </si>
  <si>
    <t>Ratios</t>
  </si>
  <si>
    <r>
      <t>Concentrations (</t>
    </r>
    <r>
      <rPr>
        <sz val="8"/>
        <color theme="1"/>
        <rFont val="Symbol"/>
        <family val="1"/>
        <charset val="2"/>
      </rPr>
      <t>m</t>
    </r>
    <r>
      <rPr>
        <sz val="8"/>
        <color theme="1"/>
        <rFont val="Times New Roman"/>
        <family val="1"/>
      </rPr>
      <t>g g</t>
    </r>
    <r>
      <rPr>
        <vertAlign val="superscript"/>
        <sz val="8"/>
        <color theme="1"/>
        <rFont val="Times New Roman"/>
        <family val="1"/>
      </rPr>
      <t>-1</t>
    </r>
    <r>
      <rPr>
        <sz val="8"/>
        <color theme="1"/>
        <rFont val="Times New Roman"/>
        <family val="1"/>
      </rPr>
      <t>)</t>
    </r>
  </si>
  <si>
    <t>Single spot Lu-Hf ages</t>
  </si>
  <si>
    <t>Sample names</t>
    <phoneticPr fontId="2" type="noConversion"/>
  </si>
  <si>
    <t>172Yb</t>
    <phoneticPr fontId="2" type="noConversion"/>
  </si>
  <si>
    <t>175Lu</t>
    <phoneticPr fontId="2" type="noConversion"/>
  </si>
  <si>
    <t>176Hf</t>
    <phoneticPr fontId="2" type="noConversion"/>
  </si>
  <si>
    <t>177Hf</t>
    <phoneticPr fontId="2" type="noConversion"/>
  </si>
  <si>
    <t>178Hf</t>
    <phoneticPr fontId="2" type="noConversion"/>
  </si>
  <si>
    <r>
      <t>p</t>
    </r>
    <r>
      <rPr>
        <vertAlign val="subscript"/>
        <sz val="8"/>
        <color theme="1"/>
        <rFont val="Times New Roman"/>
        <family val="1"/>
      </rPr>
      <t>Lu</t>
    </r>
    <r>
      <rPr>
        <sz val="8"/>
        <color theme="1"/>
        <rFont val="Times New Roman"/>
        <family val="1"/>
      </rPr>
      <t>(%)</t>
    </r>
  </si>
  <si>
    <r>
      <t>p</t>
    </r>
    <r>
      <rPr>
        <vertAlign val="subscript"/>
        <sz val="8"/>
        <color theme="1"/>
        <rFont val="Times New Roman"/>
        <family val="1"/>
      </rPr>
      <t>Yb</t>
    </r>
    <r>
      <rPr>
        <sz val="8"/>
        <color theme="1"/>
        <rFont val="Times New Roman"/>
        <family val="1"/>
      </rPr>
      <t>(%)</t>
    </r>
  </si>
  <si>
    <t>Lu</t>
  </si>
  <si>
    <t>Yb</t>
  </si>
  <si>
    <r>
      <t>172</t>
    </r>
    <r>
      <rPr>
        <sz val="8"/>
        <color theme="1"/>
        <rFont val="Times New Roman"/>
        <family val="1"/>
      </rPr>
      <t>Yb/</t>
    </r>
    <r>
      <rPr>
        <vertAlign val="superscript"/>
        <sz val="8"/>
        <color theme="1"/>
        <rFont val="Times New Roman"/>
        <family val="1"/>
      </rPr>
      <t>177</t>
    </r>
    <r>
      <rPr>
        <sz val="8"/>
        <color theme="1"/>
        <rFont val="Times New Roman"/>
        <family val="1"/>
      </rPr>
      <t>Hf</t>
    </r>
  </si>
  <si>
    <r>
      <t>175</t>
    </r>
    <r>
      <rPr>
        <sz val="8"/>
        <color theme="1"/>
        <rFont val="Times New Roman"/>
        <family val="1"/>
      </rPr>
      <t>Lu/</t>
    </r>
    <r>
      <rPr>
        <vertAlign val="superscript"/>
        <sz val="8"/>
        <color theme="1"/>
        <rFont val="Times New Roman"/>
        <family val="1"/>
      </rPr>
      <t>177</t>
    </r>
    <r>
      <rPr>
        <sz val="8"/>
        <color theme="1"/>
        <rFont val="Times New Roman"/>
        <family val="1"/>
      </rPr>
      <t>Hf</t>
    </r>
  </si>
  <si>
    <t>Yb/Lu</t>
  </si>
  <si>
    <t>Lu</t>
    <phoneticPr fontId="5" type="noConversion"/>
  </si>
  <si>
    <t>Age (Ma)</t>
  </si>
  <si>
    <t>uncertainty (Ma)</t>
  </si>
  <si>
    <t>_6/7_LuHf</t>
    <phoneticPr fontId="5" type="noConversion"/>
  </si>
  <si>
    <t>2s</t>
    <phoneticPr fontId="5" type="noConversion"/>
  </si>
  <si>
    <t>_6/7_Hf</t>
    <phoneticPr fontId="5" type="noConversion"/>
  </si>
  <si>
    <t>Table S7 A-ICP-MS data of NW-1</t>
    <phoneticPr fontId="2" type="noConversion"/>
  </si>
  <si>
    <t>Median</t>
    <phoneticPr fontId="2" type="noConversion"/>
  </si>
  <si>
    <t>Isochron Lu-Hf ages</t>
    <phoneticPr fontId="2" type="noConversion"/>
  </si>
  <si>
    <r>
      <rPr>
        <i/>
        <sz val="8"/>
        <rFont val="Times New Roman"/>
        <family val="1"/>
      </rPr>
      <t>f</t>
    </r>
    <r>
      <rPr>
        <vertAlign val="subscript"/>
        <sz val="8"/>
        <rFont val="Times New Roman"/>
        <family val="1"/>
      </rPr>
      <t>176Hf</t>
    </r>
    <r>
      <rPr>
        <sz val="8"/>
        <rFont val="Times New Roman"/>
        <family val="1"/>
      </rPr>
      <t>(%)</t>
    </r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</si>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</sst>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0"/>
    <numFmt numFmtId="177" formatCode="0.0"/>
    <numFmt numFmtId="178" formatCode="0.00000_ "/>
    <numFmt numFmtId="179" formatCode="0.00000"/>
    <numFmt numFmtId="180" formatCode="0.0000"/>
    <numFmt numFmtId="181" formatCode="0.0_ "/>
    <numFmt numFmtId="182" formatCode="0.00_ "/>
  </numFmts>
  <fonts count="15" x14ac:knownFonts="1">
    <font>
      <sz val="11"/>
      <color theme="1"/>
      <name val="宋体"/>
      <family val="2"/>
      <scheme val="minor"/>
    </font>
    <font>
      <sz val="9"/>
      <color rgb="FF000000"/>
      <name val="Times New Roman"/>
      <family val="1"/>
    </font>
    <font>
      <sz val="9"/>
      <name val="宋体"/>
      <family val="3"/>
      <charset val="134"/>
      <scheme val="minor"/>
    </font>
    <font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9"/>
      <name val="宋体"/>
      <family val="2"/>
      <charset val="134"/>
      <scheme val="minor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Symbol"/>
      <family val="1"/>
      <charset val="2"/>
    </font>
    <font>
      <vertAlign val="superscript"/>
      <sz val="8"/>
      <color theme="1"/>
      <name val="Times New Roman"/>
      <family val="1"/>
    </font>
    <font>
      <i/>
      <sz val="8"/>
      <color theme="1"/>
      <name val="Times New Roman"/>
      <family val="1"/>
    </font>
    <font>
      <vertAlign val="subscript"/>
      <sz val="8"/>
      <color theme="1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vertAlign val="subscript"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Border="1" applyAlignment="1">
      <alignment vertical="center"/>
    </xf>
    <xf numFmtId="11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Fill="1" applyBorder="1"/>
    <xf numFmtId="0" fontId="7" fillId="0" borderId="0" xfId="0" applyFont="1" applyFill="1" applyBorder="1"/>
    <xf numFmtId="0" fontId="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177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workbookViewId="0"/>
  </sheetViews>
  <sheetFormatPr defaultRowHeight="13.5" x14ac:dyDescent="0.15"/>
  <cols>
    <col min="1" max="1" width="16.125" style="7" bestFit="1" customWidth="1"/>
    <col min="2" max="2" width="9.5" style="8" bestFit="1" customWidth="1"/>
  </cols>
  <sheetData>
    <row r="1" spans="1:12" x14ac:dyDescent="0.15">
      <c r="A1" s="7" t="s">
        <v>3</v>
      </c>
      <c r="B1" s="8" t="s">
        <v>4</v>
      </c>
      <c r="C1">
        <v>0.19999999999999998</v>
      </c>
      <c r="D1">
        <v>1147.3804058892435</v>
      </c>
      <c r="E1">
        <v>1</v>
      </c>
      <c r="F1">
        <v>1371.6396225863482</v>
      </c>
      <c r="G1">
        <v>209.9036262774473</v>
      </c>
      <c r="H1">
        <v>5</v>
      </c>
      <c r="I1">
        <v>706.85016124186529</v>
      </c>
      <c r="J1">
        <v>125.6262059732601</v>
      </c>
      <c r="K1">
        <v>0.85</v>
      </c>
      <c r="L1">
        <v>1161.7359963089009</v>
      </c>
    </row>
    <row r="2" spans="1:12" x14ac:dyDescent="0.15">
      <c r="A2" s="7" t="s">
        <v>5</v>
      </c>
      <c r="B2" s="8" t="s">
        <v>6</v>
      </c>
      <c r="C2">
        <v>20.8</v>
      </c>
      <c r="D2">
        <v>1147.3804058892435</v>
      </c>
      <c r="E2">
        <v>2</v>
      </c>
      <c r="F2">
        <v>1464.5037432337786</v>
      </c>
      <c r="G2">
        <v>255.85898903337835</v>
      </c>
      <c r="H2" t="s">
        <v>0</v>
      </c>
      <c r="I2" t="s">
        <v>0</v>
      </c>
      <c r="J2" t="s">
        <v>0</v>
      </c>
      <c r="K2">
        <v>1.1499999999999999</v>
      </c>
      <c r="L2">
        <v>1161.7359963089009</v>
      </c>
    </row>
    <row r="3" spans="1:12" x14ac:dyDescent="0.15">
      <c r="A3" s="7" t="s">
        <v>7</v>
      </c>
      <c r="B3" s="9">
        <v>15</v>
      </c>
      <c r="E3">
        <v>3</v>
      </c>
      <c r="F3">
        <v>916.37735682729567</v>
      </c>
      <c r="G3">
        <v>330.39261056719039</v>
      </c>
      <c r="K3">
        <v>1.1499999999999999</v>
      </c>
      <c r="L3">
        <v>1581.5432488637955</v>
      </c>
    </row>
    <row r="4" spans="1:12" x14ac:dyDescent="0.15">
      <c r="A4" s="7" t="s">
        <v>8</v>
      </c>
      <c r="B4" s="9">
        <v>11</v>
      </c>
      <c r="E4">
        <v>4</v>
      </c>
      <c r="F4">
        <v>1544.841080966781</v>
      </c>
      <c r="G4">
        <v>280.8156000320256</v>
      </c>
      <c r="K4">
        <v>0.85</v>
      </c>
      <c r="L4">
        <v>1581.5432488637955</v>
      </c>
    </row>
    <row r="5" spans="1:12" x14ac:dyDescent="0.15">
      <c r="A5" s="7" t="s">
        <v>9</v>
      </c>
      <c r="B5" s="9">
        <v>2</v>
      </c>
      <c r="E5">
        <v>6</v>
      </c>
      <c r="F5">
        <v>1186.9639944037003</v>
      </c>
      <c r="G5">
        <v>231.72373663462088</v>
      </c>
      <c r="K5">
        <v>0.85</v>
      </c>
      <c r="L5">
        <v>1161.7359963089009</v>
      </c>
    </row>
    <row r="6" spans="1:12" x14ac:dyDescent="0.15">
      <c r="A6" s="7" t="s">
        <v>10</v>
      </c>
      <c r="B6" s="9" t="b">
        <v>1</v>
      </c>
      <c r="E6">
        <v>7</v>
      </c>
      <c r="F6">
        <v>1412.8859356913201</v>
      </c>
      <c r="G6">
        <v>337.88110769521739</v>
      </c>
      <c r="K6" t="s">
        <v>1</v>
      </c>
      <c r="L6" t="s">
        <v>1</v>
      </c>
    </row>
    <row r="7" spans="1:12" x14ac:dyDescent="0.15">
      <c r="A7" s="7" t="s">
        <v>11</v>
      </c>
      <c r="B7" s="9">
        <v>1</v>
      </c>
      <c r="E7">
        <v>8</v>
      </c>
      <c r="F7">
        <v>1126.3682971122407</v>
      </c>
      <c r="G7">
        <v>200.16872762078796</v>
      </c>
      <c r="K7">
        <v>1.85</v>
      </c>
      <c r="L7">
        <v>1208.6447542004003</v>
      </c>
    </row>
    <row r="8" spans="1:12" x14ac:dyDescent="0.15">
      <c r="A8" s="7" t="s">
        <v>12</v>
      </c>
      <c r="B8" s="9" t="b">
        <v>0</v>
      </c>
      <c r="E8">
        <v>9</v>
      </c>
      <c r="F8">
        <v>1141.0611412783628</v>
      </c>
      <c r="G8">
        <v>200.26775060911237</v>
      </c>
      <c r="K8">
        <v>2.15</v>
      </c>
      <c r="L8">
        <v>1208.6447542004003</v>
      </c>
    </row>
    <row r="9" spans="1:12" x14ac:dyDescent="0.15">
      <c r="A9" s="7" t="s">
        <v>13</v>
      </c>
      <c r="B9" s="9" t="b">
        <v>1</v>
      </c>
      <c r="E9">
        <v>10</v>
      </c>
      <c r="F9">
        <v>1173.7974610872132</v>
      </c>
      <c r="G9">
        <v>229.13824198787009</v>
      </c>
      <c r="K9">
        <v>2.15</v>
      </c>
      <c r="L9">
        <v>1720.3627322671568</v>
      </c>
    </row>
    <row r="10" spans="1:12" x14ac:dyDescent="0.15">
      <c r="A10" s="7" t="s">
        <v>14</v>
      </c>
      <c r="B10" s="9" t="b">
        <v>0</v>
      </c>
      <c r="E10">
        <v>11</v>
      </c>
      <c r="F10">
        <v>881.94009865148041</v>
      </c>
      <c r="G10">
        <v>177.78215714054028</v>
      </c>
      <c r="K10">
        <v>1.85</v>
      </c>
      <c r="L10">
        <v>1720.3627322671568</v>
      </c>
    </row>
    <row r="11" spans="1:12" x14ac:dyDescent="0.15">
      <c r="A11" s="7" t="s">
        <v>15</v>
      </c>
      <c r="B11" s="9" t="b">
        <v>0</v>
      </c>
      <c r="E11">
        <v>12</v>
      </c>
      <c r="F11">
        <v>1091.6344153395669</v>
      </c>
      <c r="G11">
        <v>187.66977226107298</v>
      </c>
      <c r="K11">
        <v>1.85</v>
      </c>
      <c r="L11">
        <v>1208.6447542004003</v>
      </c>
    </row>
    <row r="12" spans="1:12" x14ac:dyDescent="0.15">
      <c r="A12" s="7" t="s">
        <v>16</v>
      </c>
      <c r="B12" s="9" t="s">
        <v>42</v>
      </c>
      <c r="E12">
        <v>13</v>
      </c>
      <c r="F12">
        <v>1568.2614358093829</v>
      </c>
      <c r="G12">
        <v>318.39471503614226</v>
      </c>
      <c r="K12" t="s">
        <v>2</v>
      </c>
      <c r="L12" t="s">
        <v>41</v>
      </c>
    </row>
    <row r="13" spans="1:12" x14ac:dyDescent="0.15">
      <c r="A13" s="7" t="s">
        <v>17</v>
      </c>
      <c r="B13" s="9" t="b">
        <v>1</v>
      </c>
      <c r="E13">
        <v>14</v>
      </c>
      <c r="F13">
        <v>1034.9161777714319</v>
      </c>
      <c r="G13">
        <v>157.22887691988387</v>
      </c>
      <c r="K13">
        <v>2.85</v>
      </c>
      <c r="L13">
        <v>585.98474626010534</v>
      </c>
    </row>
    <row r="14" spans="1:12" x14ac:dyDescent="0.15">
      <c r="A14" s="7" t="s">
        <v>18</v>
      </c>
      <c r="B14" s="9" t="b">
        <v>0</v>
      </c>
      <c r="E14">
        <v>15</v>
      </c>
      <c r="F14">
        <v>1104.1764132576484</v>
      </c>
      <c r="G14">
        <v>192.93635133890785</v>
      </c>
      <c r="K14">
        <v>3.15</v>
      </c>
      <c r="L14">
        <v>585.98474626010534</v>
      </c>
    </row>
    <row r="15" spans="1:12" x14ac:dyDescent="0.15">
      <c r="A15" s="7" t="s">
        <v>19</v>
      </c>
      <c r="B15" s="9" t="b">
        <v>0</v>
      </c>
      <c r="E15">
        <v>16</v>
      </c>
      <c r="F15">
        <v>1159.1837586465188</v>
      </c>
      <c r="G15">
        <v>191.59855821647889</v>
      </c>
      <c r="K15">
        <v>3.15</v>
      </c>
      <c r="L15">
        <v>1246.769967394486</v>
      </c>
    </row>
    <row r="16" spans="1:12" x14ac:dyDescent="0.15">
      <c r="A16" s="7" t="s">
        <v>20</v>
      </c>
      <c r="B16" s="9">
        <v>1</v>
      </c>
      <c r="E16">
        <v>17</v>
      </c>
      <c r="F16">
        <v>1147.4247406784548</v>
      </c>
      <c r="G16">
        <v>180.61717116581113</v>
      </c>
      <c r="K16">
        <v>2.85</v>
      </c>
      <c r="L16">
        <v>1246.769967394486</v>
      </c>
    </row>
    <row r="17" spans="5:12" x14ac:dyDescent="0.15">
      <c r="E17">
        <v>18</v>
      </c>
      <c r="F17">
        <v>1156.4907516687308</v>
      </c>
      <c r="G17">
        <v>203.91655416497403</v>
      </c>
      <c r="K17">
        <v>2.85</v>
      </c>
      <c r="L17">
        <v>585.98474626010534</v>
      </c>
    </row>
    <row r="18" spans="5:12" x14ac:dyDescent="0.15">
      <c r="E18">
        <v>19</v>
      </c>
      <c r="F18">
        <v>1303.4642051246062</v>
      </c>
      <c r="G18">
        <v>251.06278903994033</v>
      </c>
      <c r="K18" t="s">
        <v>2</v>
      </c>
      <c r="L18" t="s">
        <v>41</v>
      </c>
    </row>
    <row r="19" spans="5:12" x14ac:dyDescent="0.15">
      <c r="E19">
        <v>20</v>
      </c>
      <c r="F19">
        <v>872.10385290834995</v>
      </c>
      <c r="G19">
        <v>195.24656715042735</v>
      </c>
      <c r="K19">
        <v>3.85</v>
      </c>
      <c r="L19">
        <v>1264.0254809347553</v>
      </c>
    </row>
    <row r="20" spans="5:12" x14ac:dyDescent="0.15">
      <c r="E20" t="s">
        <v>0</v>
      </c>
      <c r="F20" t="s">
        <v>0</v>
      </c>
      <c r="G20" t="s">
        <v>0</v>
      </c>
      <c r="H20" t="s">
        <v>0</v>
      </c>
      <c r="K20">
        <v>4.1500000000000004</v>
      </c>
      <c r="L20">
        <v>1264.0254809347553</v>
      </c>
    </row>
    <row r="21" spans="5:12" x14ac:dyDescent="0.15">
      <c r="K21">
        <v>4.1500000000000004</v>
      </c>
      <c r="L21">
        <v>1825.6566809988067</v>
      </c>
    </row>
    <row r="22" spans="5:12" x14ac:dyDescent="0.15">
      <c r="K22">
        <v>3.85</v>
      </c>
      <c r="L22">
        <v>1825.6566809988067</v>
      </c>
    </row>
    <row r="23" spans="5:12" x14ac:dyDescent="0.15">
      <c r="K23">
        <v>3.85</v>
      </c>
      <c r="L23">
        <v>1264.0254809347553</v>
      </c>
    </row>
    <row r="24" spans="5:12" x14ac:dyDescent="0.15">
      <c r="K24" t="s">
        <v>2</v>
      </c>
      <c r="L24" t="s">
        <v>41</v>
      </c>
    </row>
    <row r="25" spans="5:12" x14ac:dyDescent="0.15">
      <c r="K25">
        <v>5.85</v>
      </c>
      <c r="L25">
        <v>955.24025776907945</v>
      </c>
    </row>
    <row r="26" spans="5:12" x14ac:dyDescent="0.15">
      <c r="K26">
        <v>6.15</v>
      </c>
      <c r="L26">
        <v>955.24025776907945</v>
      </c>
    </row>
    <row r="27" spans="5:12" x14ac:dyDescent="0.15">
      <c r="K27">
        <v>6.15</v>
      </c>
      <c r="L27">
        <v>1418.6877310383211</v>
      </c>
    </row>
    <row r="28" spans="5:12" x14ac:dyDescent="0.15">
      <c r="K28">
        <v>5.85</v>
      </c>
      <c r="L28">
        <v>1418.6877310383211</v>
      </c>
    </row>
    <row r="29" spans="5:12" x14ac:dyDescent="0.15">
      <c r="K29">
        <v>5.85</v>
      </c>
      <c r="L29">
        <v>955.24025776907945</v>
      </c>
    </row>
    <row r="30" spans="5:12" x14ac:dyDescent="0.15">
      <c r="K30" t="s">
        <v>2</v>
      </c>
      <c r="L30" t="s">
        <v>41</v>
      </c>
    </row>
    <row r="31" spans="5:12" x14ac:dyDescent="0.15">
      <c r="K31">
        <v>6.85</v>
      </c>
      <c r="L31">
        <v>1075.0048279961027</v>
      </c>
    </row>
    <row r="32" spans="5:12" x14ac:dyDescent="0.15">
      <c r="K32">
        <v>7.15</v>
      </c>
      <c r="L32">
        <v>1075.0048279961027</v>
      </c>
    </row>
    <row r="33" spans="11:12" x14ac:dyDescent="0.15">
      <c r="K33">
        <v>7.15</v>
      </c>
      <c r="L33">
        <v>1750.7670433865376</v>
      </c>
    </row>
    <row r="34" spans="11:12" x14ac:dyDescent="0.15">
      <c r="K34">
        <v>6.85</v>
      </c>
      <c r="L34">
        <v>1750.7670433865376</v>
      </c>
    </row>
    <row r="35" spans="11:12" x14ac:dyDescent="0.15">
      <c r="K35">
        <v>6.85</v>
      </c>
      <c r="L35">
        <v>1075.0048279961027</v>
      </c>
    </row>
    <row r="36" spans="11:12" x14ac:dyDescent="0.15">
      <c r="K36" t="s">
        <v>2</v>
      </c>
      <c r="L36" t="s">
        <v>41</v>
      </c>
    </row>
    <row r="37" spans="11:12" x14ac:dyDescent="0.15">
      <c r="K37">
        <v>7.85</v>
      </c>
      <c r="L37">
        <v>926.19956949145273</v>
      </c>
    </row>
    <row r="38" spans="11:12" x14ac:dyDescent="0.15">
      <c r="K38">
        <v>8.15</v>
      </c>
      <c r="L38">
        <v>926.19956949145273</v>
      </c>
    </row>
    <row r="39" spans="11:12" x14ac:dyDescent="0.15">
      <c r="K39">
        <v>8.15</v>
      </c>
      <c r="L39">
        <v>1326.5370247330286</v>
      </c>
    </row>
    <row r="40" spans="11:12" x14ac:dyDescent="0.15">
      <c r="K40">
        <v>7.85</v>
      </c>
      <c r="L40">
        <v>1326.5370247330286</v>
      </c>
    </row>
    <row r="41" spans="11:12" x14ac:dyDescent="0.15">
      <c r="K41">
        <v>7.85</v>
      </c>
      <c r="L41">
        <v>926.19956949145273</v>
      </c>
    </row>
    <row r="42" spans="11:12" x14ac:dyDescent="0.15">
      <c r="K42" t="s">
        <v>2</v>
      </c>
      <c r="L42" t="s">
        <v>41</v>
      </c>
    </row>
    <row r="43" spans="11:12" x14ac:dyDescent="0.15">
      <c r="K43">
        <v>8.85</v>
      </c>
      <c r="L43">
        <v>940.79339066925047</v>
      </c>
    </row>
    <row r="44" spans="11:12" x14ac:dyDescent="0.15">
      <c r="K44">
        <v>9.15</v>
      </c>
      <c r="L44">
        <v>940.79339066925047</v>
      </c>
    </row>
    <row r="45" spans="11:12" x14ac:dyDescent="0.15">
      <c r="K45">
        <v>9.15</v>
      </c>
      <c r="L45">
        <v>1341.3288918874753</v>
      </c>
    </row>
    <row r="46" spans="11:12" x14ac:dyDescent="0.15">
      <c r="K46">
        <v>8.85</v>
      </c>
      <c r="L46">
        <v>1341.3288918874753</v>
      </c>
    </row>
    <row r="47" spans="11:12" x14ac:dyDescent="0.15">
      <c r="K47">
        <v>8.85</v>
      </c>
      <c r="L47">
        <v>940.79339066925047</v>
      </c>
    </row>
    <row r="48" spans="11:12" x14ac:dyDescent="0.15">
      <c r="K48" t="s">
        <v>2</v>
      </c>
      <c r="L48" t="s">
        <v>41</v>
      </c>
    </row>
    <row r="49" spans="11:12" x14ac:dyDescent="0.15">
      <c r="K49">
        <v>9.85</v>
      </c>
      <c r="L49">
        <v>944.65921909934309</v>
      </c>
    </row>
    <row r="50" spans="11:12" x14ac:dyDescent="0.15">
      <c r="K50">
        <v>10.15</v>
      </c>
      <c r="L50">
        <v>944.65921909934309</v>
      </c>
    </row>
    <row r="51" spans="11:12" x14ac:dyDescent="0.15">
      <c r="K51">
        <v>10.15</v>
      </c>
      <c r="L51">
        <v>1402.9357030750832</v>
      </c>
    </row>
    <row r="52" spans="11:12" x14ac:dyDescent="0.15">
      <c r="K52">
        <v>9.85</v>
      </c>
      <c r="L52">
        <v>1402.9357030750832</v>
      </c>
    </row>
    <row r="53" spans="11:12" x14ac:dyDescent="0.15">
      <c r="K53">
        <v>9.85</v>
      </c>
      <c r="L53">
        <v>944.65921909934309</v>
      </c>
    </row>
    <row r="54" spans="11:12" x14ac:dyDescent="0.15">
      <c r="K54" t="s">
        <v>2</v>
      </c>
      <c r="L54" t="s">
        <v>41</v>
      </c>
    </row>
    <row r="55" spans="11:12" x14ac:dyDescent="0.15">
      <c r="K55">
        <v>10.85</v>
      </c>
      <c r="L55">
        <v>704.15794151094019</v>
      </c>
    </row>
    <row r="56" spans="11:12" x14ac:dyDescent="0.15">
      <c r="K56">
        <v>11.15</v>
      </c>
      <c r="L56">
        <v>704.15794151094019</v>
      </c>
    </row>
    <row r="57" spans="11:12" x14ac:dyDescent="0.15">
      <c r="K57">
        <v>11.15</v>
      </c>
      <c r="L57">
        <v>1059.7222557920206</v>
      </c>
    </row>
    <row r="58" spans="11:12" x14ac:dyDescent="0.15">
      <c r="K58">
        <v>10.85</v>
      </c>
      <c r="L58">
        <v>1059.7222557920206</v>
      </c>
    </row>
    <row r="59" spans="11:12" x14ac:dyDescent="0.15">
      <c r="K59">
        <v>10.85</v>
      </c>
      <c r="L59">
        <v>704.15794151094019</v>
      </c>
    </row>
    <row r="60" spans="11:12" x14ac:dyDescent="0.15">
      <c r="K60" t="s">
        <v>2</v>
      </c>
      <c r="L60" t="s">
        <v>41</v>
      </c>
    </row>
    <row r="61" spans="11:12" x14ac:dyDescent="0.15">
      <c r="K61">
        <v>11.85</v>
      </c>
      <c r="L61">
        <v>903.96464307849396</v>
      </c>
    </row>
    <row r="62" spans="11:12" x14ac:dyDescent="0.15">
      <c r="K62">
        <v>12.15</v>
      </c>
      <c r="L62">
        <v>903.96464307849396</v>
      </c>
    </row>
    <row r="63" spans="11:12" x14ac:dyDescent="0.15">
      <c r="K63">
        <v>12.15</v>
      </c>
      <c r="L63">
        <v>1279.3041876006398</v>
      </c>
    </row>
    <row r="64" spans="11:12" x14ac:dyDescent="0.15">
      <c r="K64">
        <v>11.85</v>
      </c>
      <c r="L64">
        <v>1279.3041876006398</v>
      </c>
    </row>
    <row r="65" spans="11:12" x14ac:dyDescent="0.15">
      <c r="K65">
        <v>11.85</v>
      </c>
      <c r="L65">
        <v>903.96464307849396</v>
      </c>
    </row>
    <row r="66" spans="11:12" x14ac:dyDescent="0.15">
      <c r="K66" t="s">
        <v>2</v>
      </c>
      <c r="L66" t="s">
        <v>41</v>
      </c>
    </row>
    <row r="67" spans="11:12" x14ac:dyDescent="0.15">
      <c r="K67">
        <v>12.85</v>
      </c>
      <c r="L67">
        <v>1249.8667207732406</v>
      </c>
    </row>
    <row r="68" spans="11:12" x14ac:dyDescent="0.15">
      <c r="K68">
        <v>13.15</v>
      </c>
      <c r="L68">
        <v>1249.8667207732406</v>
      </c>
    </row>
    <row r="69" spans="11:12" x14ac:dyDescent="0.15">
      <c r="K69">
        <v>13.15</v>
      </c>
      <c r="L69">
        <v>1886.6561508455252</v>
      </c>
    </row>
    <row r="70" spans="11:12" x14ac:dyDescent="0.15">
      <c r="K70">
        <v>12.85</v>
      </c>
      <c r="L70">
        <v>1886.6561508455252</v>
      </c>
    </row>
    <row r="71" spans="11:12" x14ac:dyDescent="0.15">
      <c r="K71">
        <v>12.85</v>
      </c>
      <c r="L71">
        <v>1249.8667207732406</v>
      </c>
    </row>
    <row r="72" spans="11:12" x14ac:dyDescent="0.15">
      <c r="K72" t="s">
        <v>2</v>
      </c>
      <c r="L72" t="s">
        <v>41</v>
      </c>
    </row>
    <row r="73" spans="11:12" x14ac:dyDescent="0.15">
      <c r="K73">
        <v>13.85</v>
      </c>
      <c r="L73">
        <v>877.687300851548</v>
      </c>
    </row>
    <row r="74" spans="11:12" x14ac:dyDescent="0.15">
      <c r="K74">
        <v>14.15</v>
      </c>
      <c r="L74">
        <v>877.687300851548</v>
      </c>
    </row>
    <row r="75" spans="11:12" x14ac:dyDescent="0.15">
      <c r="K75">
        <v>14.15</v>
      </c>
      <c r="L75">
        <v>1192.1450546913156</v>
      </c>
    </row>
    <row r="76" spans="11:12" x14ac:dyDescent="0.15">
      <c r="K76">
        <v>13.85</v>
      </c>
      <c r="L76">
        <v>1192.1450546913156</v>
      </c>
    </row>
    <row r="77" spans="11:12" x14ac:dyDescent="0.15">
      <c r="K77">
        <v>13.85</v>
      </c>
      <c r="L77">
        <v>877.687300851548</v>
      </c>
    </row>
    <row r="78" spans="11:12" x14ac:dyDescent="0.15">
      <c r="K78" t="s">
        <v>2</v>
      </c>
      <c r="L78" t="s">
        <v>41</v>
      </c>
    </row>
    <row r="79" spans="11:12" x14ac:dyDescent="0.15">
      <c r="K79">
        <v>14.85</v>
      </c>
      <c r="L79">
        <v>911.24006191874059</v>
      </c>
    </row>
    <row r="80" spans="11:12" x14ac:dyDescent="0.15">
      <c r="K80">
        <v>15.15</v>
      </c>
      <c r="L80">
        <v>911.24006191874059</v>
      </c>
    </row>
    <row r="81" spans="11:12" x14ac:dyDescent="0.15">
      <c r="K81">
        <v>15.15</v>
      </c>
      <c r="L81">
        <v>1297.1127645965562</v>
      </c>
    </row>
    <row r="82" spans="11:12" x14ac:dyDescent="0.15">
      <c r="K82">
        <v>14.85</v>
      </c>
      <c r="L82">
        <v>1297.1127645965562</v>
      </c>
    </row>
    <row r="83" spans="11:12" x14ac:dyDescent="0.15">
      <c r="K83">
        <v>14.85</v>
      </c>
      <c r="L83">
        <v>911.24006191874059</v>
      </c>
    </row>
    <row r="84" spans="11:12" x14ac:dyDescent="0.15">
      <c r="K84" t="s">
        <v>2</v>
      </c>
      <c r="L84" t="s">
        <v>41</v>
      </c>
    </row>
    <row r="85" spans="11:12" x14ac:dyDescent="0.15">
      <c r="K85">
        <v>15.85</v>
      </c>
      <c r="L85">
        <v>967.58520043003989</v>
      </c>
    </row>
    <row r="86" spans="11:12" x14ac:dyDescent="0.15">
      <c r="K86">
        <v>16.149999999999999</v>
      </c>
      <c r="L86">
        <v>967.58520043003989</v>
      </c>
    </row>
    <row r="87" spans="11:12" x14ac:dyDescent="0.15">
      <c r="K87">
        <v>16.149999999999999</v>
      </c>
      <c r="L87">
        <v>1350.7823168629977</v>
      </c>
    </row>
    <row r="88" spans="11:12" x14ac:dyDescent="0.15">
      <c r="K88">
        <v>15.85</v>
      </c>
      <c r="L88">
        <v>1350.7823168629977</v>
      </c>
    </row>
    <row r="89" spans="11:12" x14ac:dyDescent="0.15">
      <c r="K89">
        <v>15.85</v>
      </c>
      <c r="L89">
        <v>967.58520043003989</v>
      </c>
    </row>
    <row r="90" spans="11:12" x14ac:dyDescent="0.15">
      <c r="K90" t="s">
        <v>2</v>
      </c>
      <c r="L90" t="s">
        <v>41</v>
      </c>
    </row>
    <row r="91" spans="11:12" x14ac:dyDescent="0.15">
      <c r="K91">
        <v>16.850000000000001</v>
      </c>
      <c r="L91">
        <v>966.80756951264368</v>
      </c>
    </row>
    <row r="92" spans="11:12" x14ac:dyDescent="0.15">
      <c r="K92">
        <v>17.149999999999999</v>
      </c>
      <c r="L92">
        <v>966.80756951264368</v>
      </c>
    </row>
    <row r="93" spans="11:12" x14ac:dyDescent="0.15">
      <c r="K93">
        <v>17.149999999999999</v>
      </c>
      <c r="L93">
        <v>1328.041911844266</v>
      </c>
    </row>
    <row r="94" spans="11:12" x14ac:dyDescent="0.15">
      <c r="K94">
        <v>16.850000000000001</v>
      </c>
      <c r="L94">
        <v>1328.041911844266</v>
      </c>
    </row>
    <row r="95" spans="11:12" x14ac:dyDescent="0.15">
      <c r="K95">
        <v>16.850000000000001</v>
      </c>
      <c r="L95">
        <v>966.80756951264368</v>
      </c>
    </row>
    <row r="96" spans="11:12" x14ac:dyDescent="0.15">
      <c r="K96" t="s">
        <v>2</v>
      </c>
      <c r="L96" t="s">
        <v>41</v>
      </c>
    </row>
    <row r="97" spans="11:12" x14ac:dyDescent="0.15">
      <c r="K97">
        <v>17.850000000000001</v>
      </c>
      <c r="L97">
        <v>952.57419750375675</v>
      </c>
    </row>
    <row r="98" spans="11:12" x14ac:dyDescent="0.15">
      <c r="K98">
        <v>18.149999999999999</v>
      </c>
      <c r="L98">
        <v>952.57419750375675</v>
      </c>
    </row>
    <row r="99" spans="11:12" x14ac:dyDescent="0.15">
      <c r="K99">
        <v>18.149999999999999</v>
      </c>
      <c r="L99">
        <v>1360.4073058337049</v>
      </c>
    </row>
    <row r="100" spans="11:12" x14ac:dyDescent="0.15">
      <c r="K100">
        <v>17.850000000000001</v>
      </c>
      <c r="L100">
        <v>1360.4073058337049</v>
      </c>
    </row>
    <row r="101" spans="11:12" x14ac:dyDescent="0.15">
      <c r="K101">
        <v>17.850000000000001</v>
      </c>
      <c r="L101">
        <v>952.57419750375675</v>
      </c>
    </row>
    <row r="102" spans="11:12" x14ac:dyDescent="0.15">
      <c r="K102" t="s">
        <v>2</v>
      </c>
      <c r="L102" t="s">
        <v>41</v>
      </c>
    </row>
    <row r="103" spans="11:12" x14ac:dyDescent="0.15">
      <c r="K103">
        <v>18.850000000000001</v>
      </c>
      <c r="L103">
        <v>1052.4014160846659</v>
      </c>
    </row>
    <row r="104" spans="11:12" x14ac:dyDescent="0.15">
      <c r="K104">
        <v>19.149999999999999</v>
      </c>
      <c r="L104">
        <v>1052.4014160846659</v>
      </c>
    </row>
    <row r="105" spans="11:12" x14ac:dyDescent="0.15">
      <c r="K105">
        <v>19.149999999999999</v>
      </c>
      <c r="L105">
        <v>1554.5269941645465</v>
      </c>
    </row>
    <row r="106" spans="11:12" x14ac:dyDescent="0.15">
      <c r="K106">
        <v>18.850000000000001</v>
      </c>
      <c r="L106">
        <v>1554.5269941645465</v>
      </c>
    </row>
    <row r="107" spans="11:12" x14ac:dyDescent="0.15">
      <c r="K107">
        <v>18.850000000000001</v>
      </c>
      <c r="L107">
        <v>1052.4014160846659</v>
      </c>
    </row>
    <row r="108" spans="11:12" x14ac:dyDescent="0.15">
      <c r="K108" t="s">
        <v>2</v>
      </c>
      <c r="L108" t="s">
        <v>41</v>
      </c>
    </row>
    <row r="109" spans="11:12" x14ac:dyDescent="0.15">
      <c r="K109">
        <v>19.850000000000001</v>
      </c>
      <c r="L109">
        <v>676.85728575792257</v>
      </c>
    </row>
    <row r="110" spans="11:12" x14ac:dyDescent="0.15">
      <c r="K110">
        <v>20.149999999999999</v>
      </c>
      <c r="L110">
        <v>676.85728575792257</v>
      </c>
    </row>
    <row r="111" spans="11:12" x14ac:dyDescent="0.15">
      <c r="K111">
        <v>20.149999999999999</v>
      </c>
      <c r="L111">
        <v>1067.3504200587772</v>
      </c>
    </row>
    <row r="112" spans="11:12" x14ac:dyDescent="0.15">
      <c r="K112">
        <v>19.850000000000001</v>
      </c>
      <c r="L112">
        <v>1067.3504200587772</v>
      </c>
    </row>
    <row r="113" spans="11:12" x14ac:dyDescent="0.15">
      <c r="K113">
        <v>19.850000000000001</v>
      </c>
      <c r="L113">
        <v>676.85728575792257</v>
      </c>
    </row>
    <row r="114" spans="11:12" x14ac:dyDescent="0.15">
      <c r="K114" t="s">
        <v>2</v>
      </c>
      <c r="L114" t="s">
        <v>41</v>
      </c>
    </row>
    <row r="115" spans="11:12" x14ac:dyDescent="0.15">
      <c r="K115">
        <v>4.8499999999999996</v>
      </c>
      <c r="L115">
        <v>581.22395526860521</v>
      </c>
    </row>
    <row r="116" spans="11:12" x14ac:dyDescent="0.15">
      <c r="K116">
        <v>5.15</v>
      </c>
      <c r="L116">
        <v>581.22395526860521</v>
      </c>
    </row>
    <row r="117" spans="11:12" x14ac:dyDescent="0.15">
      <c r="K117">
        <v>5.15</v>
      </c>
      <c r="L117">
        <v>832.47636721512538</v>
      </c>
    </row>
    <row r="118" spans="11:12" x14ac:dyDescent="0.15">
      <c r="K118">
        <v>4.8499999999999996</v>
      </c>
      <c r="L118">
        <v>832.47636721512538</v>
      </c>
    </row>
    <row r="119" spans="11:12" x14ac:dyDescent="0.15">
      <c r="K119">
        <v>4.8499999999999996</v>
      </c>
      <c r="L119">
        <v>581.22395526860521</v>
      </c>
    </row>
    <row r="120" spans="11:12" x14ac:dyDescent="0.15">
      <c r="K120" t="s">
        <v>2</v>
      </c>
      <c r="L120" t="s">
        <v>41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A44"/>
  <sheetViews>
    <sheetView tabSelected="1" zoomScale="80" zoomScaleNormal="80" workbookViewId="0">
      <pane xSplit="1" ySplit="3" topLeftCell="B4" activePane="bottomRight" state="frozen"/>
      <selection pane="topRight" activeCell="C1" sqref="C1"/>
      <selection pane="bottomLeft" activeCell="A2" sqref="A2"/>
      <selection pane="bottomRight" activeCell="M34" sqref="M34"/>
    </sheetView>
  </sheetViews>
  <sheetFormatPr defaultRowHeight="13.5" x14ac:dyDescent="0.15"/>
  <cols>
    <col min="1" max="16384" width="9" style="10"/>
  </cols>
  <sheetData>
    <row r="1" spans="1:26" ht="14.25" x14ac:dyDescent="0.2">
      <c r="B1" s="21" t="s">
        <v>68</v>
      </c>
    </row>
    <row r="2" spans="1:26" ht="14.25" x14ac:dyDescent="0.2">
      <c r="B2" s="29" t="s">
        <v>43</v>
      </c>
      <c r="C2" s="29"/>
      <c r="D2" s="29"/>
      <c r="E2" s="29"/>
      <c r="F2" s="29"/>
      <c r="H2" s="29" t="s">
        <v>44</v>
      </c>
      <c r="I2" s="29"/>
      <c r="J2" s="29"/>
      <c r="K2" s="29" t="s">
        <v>45</v>
      </c>
      <c r="L2" s="29"/>
      <c r="N2" s="29" t="s">
        <v>46</v>
      </c>
      <c r="O2" s="29"/>
      <c r="P2" s="29"/>
      <c r="R2" s="11" t="s">
        <v>47</v>
      </c>
      <c r="T2" s="29" t="s">
        <v>48</v>
      </c>
      <c r="U2" s="29"/>
      <c r="W2" s="29" t="s">
        <v>70</v>
      </c>
      <c r="X2" s="29"/>
      <c r="Y2" s="29"/>
      <c r="Z2" s="29"/>
    </row>
    <row r="3" spans="1:26" ht="24" x14ac:dyDescent="0.15">
      <c r="A3" s="12" t="s">
        <v>49</v>
      </c>
      <c r="B3" s="12" t="s">
        <v>50</v>
      </c>
      <c r="C3" s="12" t="s">
        <v>51</v>
      </c>
      <c r="D3" s="12" t="s">
        <v>52</v>
      </c>
      <c r="E3" s="12" t="s">
        <v>53</v>
      </c>
      <c r="F3" s="12" t="s">
        <v>54</v>
      </c>
      <c r="G3" s="12"/>
      <c r="H3" s="13" t="s">
        <v>55</v>
      </c>
      <c r="I3" s="13" t="s">
        <v>56</v>
      </c>
      <c r="J3" s="27" t="s">
        <v>71</v>
      </c>
      <c r="K3" s="14" t="s">
        <v>57</v>
      </c>
      <c r="L3" s="14" t="s">
        <v>58</v>
      </c>
      <c r="M3" s="15"/>
      <c r="N3" s="16" t="s">
        <v>59</v>
      </c>
      <c r="O3" s="16" t="s">
        <v>60</v>
      </c>
      <c r="P3" s="17" t="s">
        <v>61</v>
      </c>
      <c r="Q3" s="18"/>
      <c r="R3" s="17" t="s">
        <v>62</v>
      </c>
      <c r="S3" s="19"/>
      <c r="T3" s="14" t="s">
        <v>63</v>
      </c>
      <c r="U3" s="14" t="s">
        <v>64</v>
      </c>
      <c r="V3" s="20"/>
      <c r="W3" s="12" t="s">
        <v>65</v>
      </c>
      <c r="X3" s="12" t="s">
        <v>66</v>
      </c>
      <c r="Y3" s="12" t="s">
        <v>67</v>
      </c>
      <c r="Z3" s="12" t="s">
        <v>66</v>
      </c>
    </row>
    <row r="4" spans="1:26" s="1" customFormat="1" ht="12" x14ac:dyDescent="0.15">
      <c r="A4" s="1" t="s">
        <v>21</v>
      </c>
      <c r="B4" s="1">
        <v>125700</v>
      </c>
      <c r="C4" s="1">
        <v>55000</v>
      </c>
      <c r="D4" s="1">
        <v>16.2</v>
      </c>
      <c r="E4" s="1">
        <v>27</v>
      </c>
      <c r="F4" s="1">
        <v>30</v>
      </c>
      <c r="G4" s="3"/>
      <c r="H4" s="22">
        <v>0.35455309805813978</v>
      </c>
      <c r="I4" s="22">
        <v>0</v>
      </c>
      <c r="J4" s="22">
        <v>36.054256676390736</v>
      </c>
      <c r="K4" s="4">
        <v>4.0000000000000001E-3</v>
      </c>
      <c r="L4" s="28" t="s">
        <v>72</v>
      </c>
      <c r="M4" s="4"/>
      <c r="N4" s="23">
        <v>581.86607256522211</v>
      </c>
      <c r="O4" s="23">
        <v>416.58763352547783</v>
      </c>
      <c r="P4" s="5">
        <v>9.2234651444239883</v>
      </c>
      <c r="Q4" s="5"/>
      <c r="R4" s="5">
        <v>4.4570337881741384</v>
      </c>
      <c r="S4" s="2"/>
      <c r="T4" s="24">
        <v>1371.6396225863482</v>
      </c>
      <c r="U4" s="24">
        <v>209.9036262774473</v>
      </c>
      <c r="V4" s="26"/>
      <c r="W4" s="24">
        <v>11.891868944911703</v>
      </c>
      <c r="X4" s="24">
        <v>5.4722149240226532</v>
      </c>
      <c r="Y4" s="24">
        <v>0.48250179957888978</v>
      </c>
      <c r="Z4" s="24">
        <v>0.22203015865333289</v>
      </c>
    </row>
    <row r="5" spans="1:26" s="1" customFormat="1" ht="12" x14ac:dyDescent="0.15">
      <c r="A5" s="1" t="s">
        <v>22</v>
      </c>
      <c r="B5" s="1">
        <v>117800</v>
      </c>
      <c r="C5" s="1">
        <v>52900</v>
      </c>
      <c r="D5" s="1">
        <v>18</v>
      </c>
      <c r="E5" s="1">
        <v>22</v>
      </c>
      <c r="F5" s="1">
        <v>41.1</v>
      </c>
      <c r="G5" s="3"/>
      <c r="H5" s="22">
        <v>0.30550425050068963</v>
      </c>
      <c r="I5" s="22">
        <v>0</v>
      </c>
      <c r="J5" s="22">
        <v>41.142878685113878</v>
      </c>
      <c r="K5" s="4">
        <v>4.0000000000000001E-3</v>
      </c>
      <c r="L5" s="28" t="s">
        <v>73</v>
      </c>
      <c r="M5" s="4"/>
      <c r="N5" s="23">
        <v>813.64233340957946</v>
      </c>
      <c r="O5" s="23">
        <v>601.21169838336004</v>
      </c>
      <c r="P5" s="5">
        <v>8.9368313774496588</v>
      </c>
      <c r="Q5" s="5"/>
      <c r="R5" s="5">
        <v>4.2868561344438536</v>
      </c>
      <c r="S5" s="2"/>
      <c r="T5" s="24">
        <v>1464.5037432337786</v>
      </c>
      <c r="U5" s="24">
        <v>255.85898903337835</v>
      </c>
      <c r="V5" s="26"/>
      <c r="W5" s="24">
        <v>17.162129045497572</v>
      </c>
      <c r="X5" s="24">
        <v>4.4775443643243396</v>
      </c>
      <c r="Y5" s="24">
        <v>0.80853297289434434</v>
      </c>
      <c r="Z5" s="24">
        <v>0.21094365661486703</v>
      </c>
    </row>
    <row r="6" spans="1:26" s="1" customFormat="1" ht="12" x14ac:dyDescent="0.15">
      <c r="A6" s="1" t="s">
        <v>23</v>
      </c>
      <c r="B6" s="1">
        <v>110700</v>
      </c>
      <c r="C6" s="1">
        <v>46300</v>
      </c>
      <c r="D6" s="1">
        <v>12.6</v>
      </c>
      <c r="E6" s="1">
        <v>28</v>
      </c>
      <c r="F6" s="1">
        <v>33</v>
      </c>
      <c r="G6" s="3"/>
      <c r="H6" s="22">
        <v>0.40047966516411643</v>
      </c>
      <c r="I6" s="22">
        <v>0</v>
      </c>
      <c r="J6" s="22">
        <v>51.947676576640731</v>
      </c>
      <c r="K6" s="4">
        <v>4.0000000000000001E-3</v>
      </c>
      <c r="L6" s="28" t="s">
        <v>74</v>
      </c>
      <c r="M6" s="4"/>
      <c r="N6" s="23">
        <v>615.12478814469932</v>
      </c>
      <c r="O6" s="23">
        <v>413.33304263856007</v>
      </c>
      <c r="P6" s="5">
        <v>9.8274434391198984</v>
      </c>
      <c r="Q6" s="5"/>
      <c r="R6" s="5">
        <v>3.7520120798629573</v>
      </c>
      <c r="S6" s="2"/>
      <c r="T6" s="24">
        <v>916.37735682729567</v>
      </c>
      <c r="U6" s="24">
        <v>330.39261056719039</v>
      </c>
      <c r="V6" s="26"/>
      <c r="W6" s="24">
        <v>11.798963718779579</v>
      </c>
      <c r="X6" s="24">
        <v>5.5794400477322812</v>
      </c>
      <c r="Y6" s="24">
        <v>0.42363642241597832</v>
      </c>
      <c r="Z6" s="24">
        <v>0.2003272556168367</v>
      </c>
    </row>
    <row r="7" spans="1:26" s="1" customFormat="1" ht="12" x14ac:dyDescent="0.15">
      <c r="A7" s="1" t="s">
        <v>24</v>
      </c>
      <c r="B7" s="1">
        <v>87000</v>
      </c>
      <c r="C7" s="1">
        <v>35200</v>
      </c>
      <c r="D7" s="1">
        <v>13</v>
      </c>
      <c r="E7" s="1">
        <v>19.100000000000001</v>
      </c>
      <c r="F7" s="1">
        <v>28.9</v>
      </c>
      <c r="G7" s="3"/>
      <c r="H7" s="22">
        <v>0.28208969115574628</v>
      </c>
      <c r="I7" s="22">
        <v>0</v>
      </c>
      <c r="J7" s="22">
        <v>42.638679059873745</v>
      </c>
      <c r="K7" s="4">
        <v>4.0000000000000001E-3</v>
      </c>
      <c r="L7" s="28" t="s">
        <v>74</v>
      </c>
      <c r="M7" s="4"/>
      <c r="N7" s="23">
        <v>691.58097650166746</v>
      </c>
      <c r="O7" s="23">
        <v>448.36126659098045</v>
      </c>
      <c r="P7" s="5">
        <v>10.185735647837808</v>
      </c>
      <c r="Q7" s="5"/>
      <c r="R7" s="5">
        <v>2.8525016244314489</v>
      </c>
      <c r="S7" s="2"/>
      <c r="T7" s="24">
        <v>1544.841080966781</v>
      </c>
      <c r="U7" s="24">
        <v>280.8156000320256</v>
      </c>
      <c r="V7" s="26"/>
      <c r="W7" s="24">
        <v>12.798875898337174</v>
      </c>
      <c r="X7" s="24">
        <v>3.1693965279216245</v>
      </c>
      <c r="Y7" s="24">
        <v>0.65317631742044324</v>
      </c>
      <c r="Z7" s="24">
        <v>0.1617466072018045</v>
      </c>
    </row>
    <row r="8" spans="1:26" s="1" customFormat="1" ht="12" x14ac:dyDescent="0.15">
      <c r="A8" s="1" t="s">
        <v>25</v>
      </c>
      <c r="B8" s="1">
        <v>116300</v>
      </c>
      <c r="C8" s="1">
        <v>50400</v>
      </c>
      <c r="D8" s="1">
        <v>10.9</v>
      </c>
      <c r="E8" s="1">
        <v>23.7</v>
      </c>
      <c r="F8" s="1">
        <v>31.1</v>
      </c>
      <c r="G8" s="3"/>
      <c r="H8" s="22">
        <v>0.48611682626839292</v>
      </c>
      <c r="I8" s="22">
        <v>0</v>
      </c>
      <c r="J8" s="22">
        <v>55.066784943634254</v>
      </c>
      <c r="K8" s="4">
        <v>4.0000000000000001E-3</v>
      </c>
      <c r="L8" s="28" t="s">
        <v>74</v>
      </c>
      <c r="M8" s="4"/>
      <c r="N8" s="23">
        <v>750.33043464779178</v>
      </c>
      <c r="O8" s="23">
        <v>523.82801443302674</v>
      </c>
      <c r="P8" s="5">
        <v>9.4589143101529007</v>
      </c>
      <c r="Q8" s="5"/>
      <c r="R8" s="5">
        <v>4.0842636895268472</v>
      </c>
      <c r="S8" s="2"/>
      <c r="T8" s="24">
        <v>706.85016124186529</v>
      </c>
      <c r="U8" s="24">
        <v>125.6262059732601</v>
      </c>
      <c r="V8" s="26"/>
      <c r="W8" s="24">
        <v>14.953142138651351</v>
      </c>
      <c r="X8" s="24">
        <v>3.090080612179527</v>
      </c>
      <c r="Y8" s="24">
        <v>0.44192455109062251</v>
      </c>
      <c r="Z8" s="24">
        <v>9.1324116009134509E-2</v>
      </c>
    </row>
    <row r="9" spans="1:26" s="1" customFormat="1" ht="12" x14ac:dyDescent="0.15">
      <c r="A9" s="1" t="s">
        <v>26</v>
      </c>
      <c r="B9" s="1">
        <v>117800</v>
      </c>
      <c r="C9" s="1">
        <v>52700</v>
      </c>
      <c r="D9" s="1">
        <v>15.3</v>
      </c>
      <c r="E9" s="1">
        <v>32</v>
      </c>
      <c r="F9" s="1">
        <v>40.9</v>
      </c>
      <c r="G9" s="3"/>
      <c r="H9" s="22">
        <v>0.58222573154918544</v>
      </c>
      <c r="I9" s="22">
        <v>0</v>
      </c>
      <c r="J9" s="22">
        <v>47.301365575074222</v>
      </c>
      <c r="K9" s="4">
        <v>6.8999999999999999E-3</v>
      </c>
      <c r="L9" s="28" t="s">
        <v>73</v>
      </c>
      <c r="M9" s="4"/>
      <c r="N9" s="23">
        <v>577.34547044762326</v>
      </c>
      <c r="O9" s="23">
        <v>416.58763352547783</v>
      </c>
      <c r="P9" s="5">
        <v>9.1518067026804069</v>
      </c>
      <c r="Q9" s="5"/>
      <c r="R9" s="5">
        <v>4.2706487388504932</v>
      </c>
      <c r="S9" s="2"/>
      <c r="T9" s="24">
        <v>1186.9639944037003</v>
      </c>
      <c r="U9" s="24">
        <v>231.72373663462088</v>
      </c>
      <c r="V9" s="26"/>
      <c r="W9" s="24">
        <v>11.891868944911703</v>
      </c>
      <c r="X9" s="24">
        <v>2.7361074620113266</v>
      </c>
      <c r="Y9" s="24">
        <v>0.5056901600269359</v>
      </c>
      <c r="Z9" s="24">
        <v>0.11635030849439576</v>
      </c>
    </row>
    <row r="10" spans="1:26" s="1" customFormat="1" ht="12" x14ac:dyDescent="0.15">
      <c r="A10" s="1" t="s">
        <v>27</v>
      </c>
      <c r="B10" s="1">
        <v>128000</v>
      </c>
      <c r="C10" s="1">
        <v>52700</v>
      </c>
      <c r="D10" s="1">
        <v>15</v>
      </c>
      <c r="E10" s="1">
        <v>21.7</v>
      </c>
      <c r="F10" s="1">
        <v>26.8</v>
      </c>
      <c r="G10" s="3"/>
      <c r="H10" s="22">
        <v>0.17156062291551574</v>
      </c>
      <c r="I10" s="22">
        <v>0</v>
      </c>
      <c r="J10" s="22">
        <v>32.994758455853955</v>
      </c>
      <c r="K10" s="4">
        <v>1.9000000000000002E-3</v>
      </c>
      <c r="L10" s="28" t="s">
        <v>73</v>
      </c>
      <c r="M10" s="4"/>
      <c r="N10" s="23">
        <v>897.4694227030709</v>
      </c>
      <c r="O10" s="23">
        <v>608.12217767512277</v>
      </c>
      <c r="P10" s="5">
        <v>9.7455480771272338</v>
      </c>
      <c r="Q10" s="5"/>
      <c r="R10" s="5">
        <v>4.2706487388504932</v>
      </c>
      <c r="S10" s="2"/>
      <c r="T10" s="24">
        <v>1412.8859356913201</v>
      </c>
      <c r="U10" s="24">
        <v>337.88110769521739</v>
      </c>
      <c r="V10" s="26"/>
      <c r="W10" s="24">
        <v>17.359394896595248</v>
      </c>
      <c r="X10" s="24">
        <v>4.0813151114211239</v>
      </c>
      <c r="Y10" s="24">
        <v>0.69268775122059933</v>
      </c>
      <c r="Z10" s="24">
        <v>0.16285573335896816</v>
      </c>
    </row>
    <row r="11" spans="1:26" s="1" customFormat="1" ht="12" x14ac:dyDescent="0.15">
      <c r="A11" s="1" t="s">
        <v>28</v>
      </c>
      <c r="B11" s="1">
        <v>135500</v>
      </c>
      <c r="C11" s="1">
        <v>59500</v>
      </c>
      <c r="D11" s="1">
        <v>14.8</v>
      </c>
      <c r="E11" s="1">
        <v>17.600000000000001</v>
      </c>
      <c r="F11" s="1">
        <v>30.3</v>
      </c>
      <c r="G11" s="3"/>
      <c r="H11" s="22">
        <v>0.4133292800891683</v>
      </c>
      <c r="I11" s="22">
        <v>0</v>
      </c>
      <c r="J11" s="22">
        <v>38.901774456602581</v>
      </c>
      <c r="K11" s="4">
        <v>4.0000000000000001E-3</v>
      </c>
      <c r="L11" s="28" t="s">
        <v>74</v>
      </c>
      <c r="M11" s="4"/>
      <c r="N11" s="23">
        <v>1208.7370153925349</v>
      </c>
      <c r="O11" s="23">
        <v>867.32179438910953</v>
      </c>
      <c r="P11" s="5">
        <v>9.2029913039258204</v>
      </c>
      <c r="Q11" s="5"/>
      <c r="R11" s="5">
        <v>4.8217001890247504</v>
      </c>
      <c r="S11" s="2"/>
      <c r="T11" s="24">
        <v>1126.3682971122407</v>
      </c>
      <c r="U11" s="24">
        <v>200.16872762078796</v>
      </c>
      <c r="V11" s="26"/>
      <c r="W11" s="24">
        <v>24.758481245963708</v>
      </c>
      <c r="X11" s="24">
        <v>6.268802773551216</v>
      </c>
      <c r="Y11" s="24">
        <v>0.86119537892950015</v>
      </c>
      <c r="Z11" s="24">
        <v>0.21805311587449924</v>
      </c>
    </row>
    <row r="12" spans="1:26" s="1" customFormat="1" ht="12" x14ac:dyDescent="0.15">
      <c r="A12" s="1" t="s">
        <v>29</v>
      </c>
      <c r="B12" s="1">
        <v>127700</v>
      </c>
      <c r="C12" s="1">
        <v>55400</v>
      </c>
      <c r="D12" s="1">
        <v>16.899999999999999</v>
      </c>
      <c r="E12" s="1">
        <v>34.9</v>
      </c>
      <c r="F12" s="1">
        <v>41.8</v>
      </c>
      <c r="G12" s="3"/>
      <c r="H12" s="22">
        <v>0.44391006128495469</v>
      </c>
      <c r="I12" s="22">
        <v>0</v>
      </c>
      <c r="J12" s="22">
        <v>47.839150795109887</v>
      </c>
      <c r="K12" s="4">
        <v>5.1000000000000004E-3</v>
      </c>
      <c r="L12" s="28" t="s">
        <v>74</v>
      </c>
      <c r="M12" s="4"/>
      <c r="N12" s="23">
        <v>570.3884399159939</v>
      </c>
      <c r="O12" s="23">
        <v>400.80779892224007</v>
      </c>
      <c r="P12" s="5">
        <v>9.3974927886584041</v>
      </c>
      <c r="Q12" s="5"/>
      <c r="R12" s="5">
        <v>4.4894485793608601</v>
      </c>
      <c r="S12" s="2"/>
      <c r="T12" s="24">
        <v>1141.0611412783628</v>
      </c>
      <c r="U12" s="24">
        <v>200.26775060911237</v>
      </c>
      <c r="V12" s="26"/>
      <c r="W12" s="24">
        <v>11.441419363665048</v>
      </c>
      <c r="X12" s="24">
        <v>2.7136632511056606</v>
      </c>
      <c r="Y12" s="24">
        <v>0.47231917818691666</v>
      </c>
      <c r="Z12" s="24">
        <v>0.11202414280073097</v>
      </c>
    </row>
    <row r="13" spans="1:26" s="1" customFormat="1" ht="12" x14ac:dyDescent="0.15">
      <c r="A13" s="1" t="s">
        <v>30</v>
      </c>
      <c r="B13" s="1">
        <v>133600</v>
      </c>
      <c r="C13" s="1">
        <v>55300</v>
      </c>
      <c r="D13" s="1">
        <v>15.6</v>
      </c>
      <c r="E13" s="1">
        <v>22.1</v>
      </c>
      <c r="F13" s="1">
        <v>36.799999999999997</v>
      </c>
      <c r="G13" s="3"/>
      <c r="H13" s="22">
        <v>0.3601131352776879</v>
      </c>
      <c r="I13" s="22">
        <v>2.1148421171287537</v>
      </c>
      <c r="J13" s="22">
        <v>44.713002669933658</v>
      </c>
      <c r="K13" s="4">
        <v>4.1000000000000003E-3</v>
      </c>
      <c r="L13" s="28">
        <v>4.4354838709677422E-4</v>
      </c>
      <c r="M13" s="4"/>
      <c r="N13" s="23">
        <v>951.00245024275739</v>
      </c>
      <c r="O13" s="23">
        <v>629.84082687780574</v>
      </c>
      <c r="P13" s="5">
        <v>9.9707603226070631</v>
      </c>
      <c r="Q13" s="5"/>
      <c r="R13" s="5">
        <v>4.4813448815641799</v>
      </c>
      <c r="S13" s="2"/>
      <c r="T13" s="24">
        <v>1173.7974610872132</v>
      </c>
      <c r="U13" s="24">
        <v>229.13824198787009</v>
      </c>
      <c r="V13" s="26"/>
      <c r="W13" s="24">
        <v>17.979373285759365</v>
      </c>
      <c r="X13" s="24">
        <v>4.3780433784504664</v>
      </c>
      <c r="Y13" s="24">
        <v>0.72057994652302981</v>
      </c>
      <c r="Z13" s="24">
        <v>0.17546386146941279</v>
      </c>
    </row>
    <row r="14" spans="1:26" s="1" customFormat="1" ht="12" x14ac:dyDescent="0.15">
      <c r="A14" s="1" t="s">
        <v>31</v>
      </c>
      <c r="B14" s="1">
        <v>118400</v>
      </c>
      <c r="C14" s="1">
        <v>48600</v>
      </c>
      <c r="D14" s="1">
        <v>12.2</v>
      </c>
      <c r="E14" s="1">
        <v>22.3</v>
      </c>
      <c r="F14" s="1">
        <v>33.700000000000003</v>
      </c>
      <c r="G14" s="3"/>
      <c r="H14" s="22">
        <v>0.11427665714293267</v>
      </c>
      <c r="I14" s="22">
        <v>0</v>
      </c>
      <c r="J14" s="22">
        <v>52.167418172302206</v>
      </c>
      <c r="K14" s="4">
        <v>1.1000000000000001E-3</v>
      </c>
      <c r="L14" s="28" t="s">
        <v>73</v>
      </c>
      <c r="M14" s="4"/>
      <c r="N14" s="23">
        <v>842.8518373727369</v>
      </c>
      <c r="O14" s="23">
        <v>562.83648359293272</v>
      </c>
      <c r="P14" s="5">
        <v>9.8888649606143986</v>
      </c>
      <c r="Q14" s="5"/>
      <c r="R14" s="5">
        <v>3.9383971291866033</v>
      </c>
      <c r="S14" s="2"/>
      <c r="T14" s="24">
        <v>881.94009865148041</v>
      </c>
      <c r="U14" s="24">
        <v>177.78215714054028</v>
      </c>
      <c r="V14" s="26"/>
      <c r="W14" s="24">
        <v>16.066674000040276</v>
      </c>
      <c r="X14" s="24">
        <v>3.3533949281748234</v>
      </c>
      <c r="Y14" s="24">
        <v>0.55754152051816142</v>
      </c>
      <c r="Z14" s="24">
        <v>0.1163686340525609</v>
      </c>
    </row>
    <row r="15" spans="1:26" s="1" customFormat="1" ht="12" x14ac:dyDescent="0.15">
      <c r="A15" s="1" t="s">
        <v>32</v>
      </c>
      <c r="B15" s="1">
        <v>128300</v>
      </c>
      <c r="C15" s="1">
        <v>52100</v>
      </c>
      <c r="D15" s="1">
        <v>12.6</v>
      </c>
      <c r="E15" s="1">
        <v>17.899999999999999</v>
      </c>
      <c r="F15" s="1">
        <v>24</v>
      </c>
      <c r="G15" s="3"/>
      <c r="H15" s="22">
        <v>9.8811531021316804E-2</v>
      </c>
      <c r="I15" s="22">
        <v>0</v>
      </c>
      <c r="J15" s="22">
        <v>37.305425013289359</v>
      </c>
      <c r="K15" s="4">
        <v>8.9999999999999998E-4</v>
      </c>
      <c r="L15" s="28" t="s">
        <v>73</v>
      </c>
      <c r="M15" s="4"/>
      <c r="N15" s="23">
        <v>1087.5630957517242</v>
      </c>
      <c r="O15" s="23">
        <v>724.74834873610519</v>
      </c>
      <c r="P15" s="5">
        <v>9.9093388011125647</v>
      </c>
      <c r="Q15" s="5"/>
      <c r="R15" s="5">
        <v>4.2220265520704112</v>
      </c>
      <c r="S15" s="2"/>
      <c r="T15" s="24">
        <v>1091.6344153395669</v>
      </c>
      <c r="U15" s="24">
        <v>187.66977226107298</v>
      </c>
      <c r="V15" s="26"/>
      <c r="W15" s="24">
        <v>20.688593917860082</v>
      </c>
      <c r="X15" s="24">
        <v>5.2644965226328715</v>
      </c>
      <c r="Y15" s="24">
        <v>0.67943696019949418</v>
      </c>
      <c r="Z15" s="24">
        <v>0.17289205484528458</v>
      </c>
    </row>
    <row r="16" spans="1:26" s="1" customFormat="1" ht="12" x14ac:dyDescent="0.15">
      <c r="A16" s="1" t="s">
        <v>33</v>
      </c>
      <c r="B16" s="1">
        <v>91000</v>
      </c>
      <c r="C16" s="1">
        <v>39500</v>
      </c>
      <c r="D16" s="1">
        <v>13.6</v>
      </c>
      <c r="E16" s="1">
        <v>14.7</v>
      </c>
      <c r="F16" s="1">
        <v>23.7</v>
      </c>
      <c r="G16" s="3"/>
      <c r="H16" s="22">
        <v>0.23446492530581164</v>
      </c>
      <c r="I16" s="22">
        <v>0</v>
      </c>
      <c r="J16" s="22">
        <v>33.257308105806786</v>
      </c>
      <c r="K16" s="4">
        <v>2.8999999999999998E-3</v>
      </c>
      <c r="L16" s="28" t="s">
        <v>74</v>
      </c>
      <c r="M16" s="4"/>
      <c r="N16" s="23">
        <v>927.49679990213099</v>
      </c>
      <c r="O16" s="23">
        <v>653.16826491031702</v>
      </c>
      <c r="P16" s="5">
        <v>9.377018948160238</v>
      </c>
      <c r="Q16" s="5"/>
      <c r="R16" s="5">
        <v>3.2009606296886997</v>
      </c>
      <c r="S16" s="2"/>
      <c r="T16" s="24">
        <v>1568.2614358093829</v>
      </c>
      <c r="U16" s="24">
        <v>318.39471503614226</v>
      </c>
      <c r="V16" s="26"/>
      <c r="W16" s="24">
        <v>18.645276000046742</v>
      </c>
      <c r="X16" s="24">
        <v>5.7653246135973202</v>
      </c>
      <c r="Y16" s="24">
        <v>0.83039002530418293</v>
      </c>
      <c r="Z16" s="24">
        <v>0.25676573796815377</v>
      </c>
    </row>
    <row r="17" spans="1:27" s="1" customFormat="1" ht="12" x14ac:dyDescent="0.15">
      <c r="A17" s="1" t="s">
        <v>34</v>
      </c>
      <c r="B17" s="1">
        <v>134100</v>
      </c>
      <c r="C17" s="1">
        <v>57100</v>
      </c>
      <c r="D17" s="1">
        <v>14</v>
      </c>
      <c r="E17" s="1">
        <v>16.899999999999999</v>
      </c>
      <c r="F17" s="1">
        <v>31.1</v>
      </c>
      <c r="G17" s="3"/>
      <c r="H17" s="22">
        <v>0.1067577007965117</v>
      </c>
      <c r="I17" s="22">
        <v>0</v>
      </c>
      <c r="J17" s="22">
        <v>42.23382639592311</v>
      </c>
      <c r="K17" s="4">
        <v>1E-3</v>
      </c>
      <c r="L17" s="28" t="s">
        <v>73</v>
      </c>
      <c r="M17" s="4"/>
      <c r="N17" s="23">
        <v>1261.1738825786401</v>
      </c>
      <c r="O17" s="23">
        <v>867.32179438910953</v>
      </c>
      <c r="P17" s="5">
        <v>9.6022311936400673</v>
      </c>
      <c r="Q17" s="5"/>
      <c r="R17" s="5">
        <v>4.6272114419044241</v>
      </c>
      <c r="S17" s="2"/>
      <c r="T17" s="24">
        <v>1034.9161777714319</v>
      </c>
      <c r="U17" s="24">
        <v>157.22887691988387</v>
      </c>
      <c r="V17" s="26"/>
      <c r="W17" s="24">
        <v>24.758481245963708</v>
      </c>
      <c r="X17" s="24">
        <v>7.3700789364723764</v>
      </c>
      <c r="Y17" s="24">
        <v>0.83612951658418233</v>
      </c>
      <c r="Z17" s="24">
        <v>0.2488981645166356</v>
      </c>
    </row>
    <row r="18" spans="1:27" s="1" customFormat="1" ht="12" x14ac:dyDescent="0.15">
      <c r="A18" s="1" t="s">
        <v>35</v>
      </c>
      <c r="B18" s="1">
        <v>120400</v>
      </c>
      <c r="C18" s="1">
        <v>51800</v>
      </c>
      <c r="D18" s="1">
        <v>13.2</v>
      </c>
      <c r="E18" s="1">
        <v>14.4</v>
      </c>
      <c r="F18" s="1">
        <v>27.7</v>
      </c>
      <c r="G18" s="3"/>
      <c r="H18" s="22">
        <v>0.57866099212483546</v>
      </c>
      <c r="I18" s="22">
        <v>0</v>
      </c>
      <c r="J18" s="22">
        <v>40.019613493224135</v>
      </c>
      <c r="K18" s="4">
        <v>5.5999999999999999E-3</v>
      </c>
      <c r="L18" s="28" t="s">
        <v>74</v>
      </c>
      <c r="M18" s="4"/>
      <c r="N18" s="23">
        <v>1376.3883138365029</v>
      </c>
      <c r="O18" s="23">
        <v>961.93871741337614</v>
      </c>
      <c r="P18" s="5">
        <v>9.4486773899038212</v>
      </c>
      <c r="Q18" s="5"/>
      <c r="R18" s="5">
        <v>4.1977154586803707</v>
      </c>
      <c r="S18" s="2"/>
      <c r="T18" s="24">
        <v>1104.1764132576484</v>
      </c>
      <c r="U18" s="24">
        <v>192.93635133890785</v>
      </c>
      <c r="V18" s="26"/>
      <c r="W18" s="24">
        <v>27.459406472796115</v>
      </c>
      <c r="X18" s="24">
        <v>7.085917481287102</v>
      </c>
      <c r="Y18" s="24">
        <v>0.95355825564683894</v>
      </c>
      <c r="Z18" s="24">
        <v>0.24606632047227714</v>
      </c>
    </row>
    <row r="19" spans="1:27" s="1" customFormat="1" ht="12" x14ac:dyDescent="0.15">
      <c r="A19" s="1" t="s">
        <v>36</v>
      </c>
      <c r="B19" s="1">
        <v>118700</v>
      </c>
      <c r="C19" s="1">
        <v>49200</v>
      </c>
      <c r="D19" s="1">
        <v>16.5</v>
      </c>
      <c r="E19" s="1">
        <v>24.6</v>
      </c>
      <c r="F19" s="1">
        <v>41.7</v>
      </c>
      <c r="G19" s="3"/>
      <c r="H19" s="22">
        <v>0.17194322912183937</v>
      </c>
      <c r="I19" s="22">
        <v>0</v>
      </c>
      <c r="J19" s="22">
        <v>50.280693852668243</v>
      </c>
      <c r="K19" s="4">
        <v>2.0999999999999999E-3</v>
      </c>
      <c r="L19" s="28" t="s">
        <v>74</v>
      </c>
      <c r="M19" s="4"/>
      <c r="N19" s="23">
        <v>743.51532024966775</v>
      </c>
      <c r="O19" s="23">
        <v>494.45448091341763</v>
      </c>
      <c r="P19" s="5">
        <v>9.9298126416107326</v>
      </c>
      <c r="Q19" s="5"/>
      <c r="R19" s="5">
        <v>3.9870193159666849</v>
      </c>
      <c r="S19" s="2"/>
      <c r="T19" s="24">
        <v>1159.1837586465188</v>
      </c>
      <c r="U19" s="24">
        <v>191.59855821647889</v>
      </c>
      <c r="V19" s="26"/>
      <c r="W19" s="24">
        <v>14.114648186951275</v>
      </c>
      <c r="X19" s="24">
        <v>3.85454426192512</v>
      </c>
      <c r="Y19" s="24">
        <v>0.62111146821894991</v>
      </c>
      <c r="Z19" s="24">
        <v>0.169618230233506</v>
      </c>
    </row>
    <row r="20" spans="1:27" s="1" customFormat="1" ht="12" x14ac:dyDescent="0.15">
      <c r="A20" s="1" t="s">
        <v>37</v>
      </c>
      <c r="B20" s="1">
        <v>126700</v>
      </c>
      <c r="C20" s="1">
        <v>53200</v>
      </c>
      <c r="D20" s="1">
        <v>15.8</v>
      </c>
      <c r="E20" s="1">
        <v>32.299999999999997</v>
      </c>
      <c r="F20" s="1">
        <v>38.5</v>
      </c>
      <c r="G20" s="3"/>
      <c r="H20" s="22">
        <v>0.59188008171327289</v>
      </c>
      <c r="I20" s="22">
        <v>0</v>
      </c>
      <c r="J20" s="22">
        <v>47.466745425408604</v>
      </c>
      <c r="K20" s="4">
        <v>6.7999999999999996E-3</v>
      </c>
      <c r="L20" s="28" t="s">
        <v>73</v>
      </c>
      <c r="M20" s="4"/>
      <c r="N20" s="23">
        <v>598.53363609804842</v>
      </c>
      <c r="O20" s="23">
        <v>403.86740044073036</v>
      </c>
      <c r="P20" s="5">
        <v>9.7864957581235661</v>
      </c>
      <c r="Q20" s="5"/>
      <c r="R20" s="5">
        <v>4.3111672278338951</v>
      </c>
      <c r="S20" s="2"/>
      <c r="T20" s="24">
        <v>1147.4247406784548</v>
      </c>
      <c r="U20" s="24">
        <v>180.61717116581113</v>
      </c>
      <c r="V20" s="26"/>
      <c r="W20" s="24">
        <v>11.528758442776995</v>
      </c>
      <c r="X20" s="24">
        <v>2.7552513540740646</v>
      </c>
      <c r="Y20" s="24">
        <v>0.47521730219974745</v>
      </c>
      <c r="Z20" s="24">
        <v>0.11357190992110765</v>
      </c>
    </row>
    <row r="21" spans="1:27" s="1" customFormat="1" ht="12" x14ac:dyDescent="0.15">
      <c r="A21" s="1" t="s">
        <v>38</v>
      </c>
      <c r="B21" s="1">
        <v>89000</v>
      </c>
      <c r="C21" s="1">
        <v>38000</v>
      </c>
      <c r="D21" s="1">
        <v>10.6</v>
      </c>
      <c r="E21" s="1">
        <v>19.399999999999999</v>
      </c>
      <c r="F21" s="1">
        <v>24.1</v>
      </c>
      <c r="G21" s="3"/>
      <c r="H21" s="22">
        <v>0.5598294010927356</v>
      </c>
      <c r="I21" s="22">
        <v>0</v>
      </c>
      <c r="J21" s="22">
        <v>45.084883703676198</v>
      </c>
      <c r="K21" s="4">
        <v>6.2000000000000006E-3</v>
      </c>
      <c r="L21" s="28" t="s">
        <v>74</v>
      </c>
      <c r="M21" s="4"/>
      <c r="N21" s="23">
        <v>738.92348764551923</v>
      </c>
      <c r="O21" s="23">
        <v>499.11914582769509</v>
      </c>
      <c r="P21" s="5">
        <v>9.7762588378744812</v>
      </c>
      <c r="Q21" s="5"/>
      <c r="R21" s="5">
        <v>3.079405162738496</v>
      </c>
      <c r="S21" s="2"/>
      <c r="T21" s="24">
        <v>1156.4907516687308</v>
      </c>
      <c r="U21" s="24">
        <v>203.91655416497403</v>
      </c>
      <c r="V21" s="26"/>
      <c r="W21" s="24">
        <v>14.247805245318739</v>
      </c>
      <c r="X21" s="24">
        <v>4.2081584627327357</v>
      </c>
      <c r="Y21" s="24">
        <v>0.56631553382769406</v>
      </c>
      <c r="Z21" s="24">
        <v>0.1672640427926276</v>
      </c>
    </row>
    <row r="22" spans="1:27" s="1" customFormat="1" ht="12" x14ac:dyDescent="0.15">
      <c r="A22" s="1" t="s">
        <v>39</v>
      </c>
      <c r="B22" s="1">
        <v>122400</v>
      </c>
      <c r="C22" s="1">
        <v>51800</v>
      </c>
      <c r="D22" s="1">
        <v>13</v>
      </c>
      <c r="E22" s="1">
        <v>15.4</v>
      </c>
      <c r="F22" s="1">
        <v>21.5</v>
      </c>
      <c r="G22" s="3"/>
      <c r="H22" s="22">
        <v>0.17289128702677181</v>
      </c>
      <c r="I22" s="22">
        <v>0</v>
      </c>
      <c r="J22" s="22">
        <v>30.453024364194047</v>
      </c>
      <c r="K22" s="4">
        <v>1.6999999999999999E-3</v>
      </c>
      <c r="L22" s="28" t="s">
        <v>74</v>
      </c>
      <c r="M22" s="4"/>
      <c r="N22" s="23">
        <v>1239.3625361137645</v>
      </c>
      <c r="O22" s="23">
        <v>839.78776917040773</v>
      </c>
      <c r="P22" s="5">
        <v>9.7455480771272338</v>
      </c>
      <c r="Q22" s="5"/>
      <c r="R22" s="5">
        <v>4.1977154586803707</v>
      </c>
      <c r="S22" s="2"/>
      <c r="T22" s="24">
        <v>1303.4642051246062</v>
      </c>
      <c r="U22" s="24">
        <v>251.06278903994033</v>
      </c>
      <c r="V22" s="26"/>
      <c r="W22" s="24">
        <v>23.972497714345813</v>
      </c>
      <c r="X22" s="24">
        <v>6.1947824674673244</v>
      </c>
      <c r="Y22" s="24">
        <v>0.849278734837694</v>
      </c>
      <c r="Z22" s="24">
        <v>0.21946386560366593</v>
      </c>
    </row>
    <row r="23" spans="1:27" s="1" customFormat="1" ht="12" x14ac:dyDescent="0.15">
      <c r="A23" s="1" t="s">
        <v>40</v>
      </c>
      <c r="B23" s="1">
        <v>99300</v>
      </c>
      <c r="C23" s="1">
        <v>41600</v>
      </c>
      <c r="D23" s="1">
        <v>10.5</v>
      </c>
      <c r="E23" s="1">
        <v>22.9</v>
      </c>
      <c r="F23" s="1">
        <v>27.7</v>
      </c>
      <c r="G23" s="3"/>
      <c r="H23" s="22">
        <v>0.11489436880316474</v>
      </c>
      <c r="I23" s="22">
        <v>0</v>
      </c>
      <c r="J23" s="22">
        <v>52.449728575232321</v>
      </c>
      <c r="K23" s="4">
        <v>1.1000000000000001E-3</v>
      </c>
      <c r="L23" s="28" t="s">
        <v>74</v>
      </c>
      <c r="M23" s="4"/>
      <c r="N23" s="23">
        <v>623.72330668865743</v>
      </c>
      <c r="O23" s="23">
        <v>426.66636659464262</v>
      </c>
      <c r="P23" s="5">
        <v>9.6534157948854844</v>
      </c>
      <c r="R23" s="5">
        <v>3.3711382834189854</v>
      </c>
      <c r="T23" s="24">
        <v>872.10385290834995</v>
      </c>
      <c r="U23" s="24">
        <v>195.24656715042735</v>
      </c>
      <c r="V23" s="26"/>
      <c r="W23" s="24">
        <v>12.179575451643435</v>
      </c>
      <c r="X23" s="24">
        <v>3.4851229807644177</v>
      </c>
      <c r="Y23" s="24">
        <v>0.42037751830335662</v>
      </c>
      <c r="Z23" s="24">
        <v>0.1202888684792421</v>
      </c>
    </row>
    <row r="25" spans="1:27" s="1" customFormat="1" ht="12" x14ac:dyDescent="0.15">
      <c r="A25" s="1" t="s">
        <v>69</v>
      </c>
      <c r="B25" s="22">
        <f t="shared" ref="B25:Z25" si="0">MEDIAN(B4:B23)</f>
        <v>119550</v>
      </c>
      <c r="C25" s="22">
        <f t="shared" si="0"/>
        <v>51950</v>
      </c>
      <c r="D25" s="22">
        <f t="shared" si="0"/>
        <v>13.8</v>
      </c>
      <c r="E25" s="22">
        <f t="shared" si="0"/>
        <v>22.05</v>
      </c>
      <c r="F25" s="22">
        <f t="shared" si="0"/>
        <v>30.700000000000003</v>
      </c>
      <c r="G25" s="22"/>
      <c r="H25" s="22">
        <f>MEDIAN(H4:H23)</f>
        <v>0.33002867427941474</v>
      </c>
      <c r="I25" s="22">
        <f t="shared" si="0"/>
        <v>0</v>
      </c>
      <c r="J25" s="22">
        <f t="shared" si="0"/>
        <v>43.675840864903705</v>
      </c>
      <c r="K25" s="25">
        <f t="shared" si="0"/>
        <v>4.0000000000000001E-3</v>
      </c>
      <c r="L25" s="25">
        <f t="shared" si="0"/>
        <v>4.4354838709677422E-4</v>
      </c>
      <c r="M25" s="22"/>
      <c r="N25" s="22">
        <f t="shared" si="0"/>
        <v>781.98638402868562</v>
      </c>
      <c r="O25" s="22">
        <f t="shared" si="0"/>
        <v>543.33224901297967</v>
      </c>
      <c r="P25" s="22">
        <f t="shared" si="0"/>
        <v>9.6994819360063591</v>
      </c>
      <c r="Q25" s="22"/>
      <c r="R25" s="22">
        <f t="shared" si="0"/>
        <v>4.2098710053753905</v>
      </c>
      <c r="S25" s="22"/>
      <c r="T25" s="22">
        <f t="shared" si="0"/>
        <v>1151.9577461735928</v>
      </c>
      <c r="U25" s="22">
        <f t="shared" si="0"/>
        <v>202.0921523870432</v>
      </c>
      <c r="V25" s="22"/>
      <c r="W25" s="22">
        <f t="shared" si="0"/>
        <v>15.509908069345814</v>
      </c>
      <c r="X25" s="22">
        <f t="shared" si="0"/>
        <v>4.2931009205916011</v>
      </c>
      <c r="Y25" s="22">
        <f t="shared" si="0"/>
        <v>0.63714389281969663</v>
      </c>
      <c r="Z25" s="22">
        <f t="shared" si="0"/>
        <v>0.17125514253939528</v>
      </c>
      <c r="AA25" s="2"/>
    </row>
    <row r="26" spans="1:27" s="1" customFormat="1" ht="12" x14ac:dyDescent="0.15">
      <c r="G26" s="3"/>
      <c r="H26" s="22"/>
      <c r="I26" s="22"/>
      <c r="J26" s="22"/>
      <c r="K26" s="4"/>
      <c r="L26" s="25"/>
      <c r="M26" s="6"/>
      <c r="N26" s="23"/>
      <c r="O26" s="23"/>
      <c r="P26" s="5"/>
      <c r="Q26" s="5"/>
      <c r="R26" s="3"/>
      <c r="S26" s="2"/>
      <c r="T26" s="24"/>
      <c r="U26" s="24"/>
      <c r="V26" s="26"/>
      <c r="W26" s="24"/>
      <c r="X26" s="24"/>
      <c r="Y26" s="24"/>
      <c r="Z26" s="24"/>
    </row>
    <row r="27" spans="1:27" s="1" customFormat="1" ht="12" x14ac:dyDescent="0.15">
      <c r="G27" s="3"/>
      <c r="H27" s="22"/>
      <c r="I27" s="22"/>
      <c r="J27" s="22"/>
      <c r="K27" s="4"/>
      <c r="L27" s="25"/>
      <c r="M27" s="6"/>
      <c r="N27" s="23"/>
      <c r="O27" s="23"/>
      <c r="P27" s="5"/>
      <c r="Q27" s="5"/>
      <c r="R27" s="3"/>
      <c r="S27" s="2"/>
      <c r="T27" s="24"/>
      <c r="U27" s="24"/>
      <c r="V27" s="26"/>
      <c r="W27" s="24"/>
      <c r="X27" s="24"/>
      <c r="Y27" s="24"/>
      <c r="Z27" s="24"/>
      <c r="AA27" s="2"/>
    </row>
    <row r="28" spans="1:27" s="1" customFormat="1" ht="12" x14ac:dyDescent="0.15">
      <c r="G28" s="3"/>
      <c r="H28" s="22"/>
      <c r="I28" s="22"/>
      <c r="J28" s="22"/>
      <c r="K28" s="4"/>
      <c r="L28" s="25"/>
      <c r="M28" s="6"/>
      <c r="N28" s="23"/>
      <c r="O28" s="23"/>
      <c r="P28" s="5"/>
      <c r="Q28" s="5"/>
      <c r="R28" s="3"/>
      <c r="S28" s="2"/>
      <c r="T28" s="24"/>
      <c r="U28" s="24"/>
      <c r="V28" s="2"/>
      <c r="W28" s="24"/>
      <c r="X28" s="24"/>
      <c r="Y28" s="24"/>
      <c r="Z28" s="24"/>
      <c r="AA28" s="2"/>
    </row>
    <row r="29" spans="1:27" s="1" customFormat="1" ht="12" x14ac:dyDescent="0.15">
      <c r="G29" s="3"/>
      <c r="H29" s="22"/>
      <c r="I29" s="22"/>
      <c r="J29" s="22"/>
      <c r="K29" s="4"/>
      <c r="L29" s="25"/>
      <c r="M29" s="6"/>
      <c r="N29" s="23"/>
      <c r="O29" s="23"/>
      <c r="P29" s="5"/>
      <c r="Q29" s="5"/>
      <c r="R29" s="3"/>
      <c r="S29" s="2"/>
      <c r="T29" s="24"/>
      <c r="U29" s="24"/>
      <c r="V29" s="2"/>
      <c r="W29" s="24"/>
      <c r="X29" s="24"/>
      <c r="Y29" s="24"/>
      <c r="Z29" s="24"/>
      <c r="AA29" s="2"/>
    </row>
    <row r="30" spans="1:27" s="1" customFormat="1" ht="12" x14ac:dyDescent="0.15">
      <c r="G30" s="3"/>
      <c r="H30" s="22"/>
      <c r="I30" s="22"/>
      <c r="J30" s="22"/>
      <c r="K30" s="4"/>
      <c r="L30" s="25"/>
      <c r="M30" s="6"/>
      <c r="N30" s="23"/>
      <c r="O30" s="23"/>
      <c r="P30" s="5"/>
      <c r="Q30" s="5"/>
      <c r="R30" s="3"/>
      <c r="S30" s="2"/>
      <c r="T30" s="24"/>
      <c r="U30" s="24"/>
      <c r="V30" s="2"/>
      <c r="W30" s="24"/>
      <c r="X30" s="24"/>
      <c r="Y30" s="24"/>
      <c r="Z30" s="24"/>
      <c r="AA30" s="2"/>
    </row>
    <row r="31" spans="1:27" s="1" customFormat="1" ht="12" x14ac:dyDescent="0.15">
      <c r="G31" s="3"/>
      <c r="H31" s="22"/>
      <c r="I31" s="22"/>
      <c r="J31" s="22"/>
      <c r="K31" s="4"/>
      <c r="L31" s="25"/>
      <c r="M31" s="6"/>
      <c r="N31" s="23"/>
      <c r="O31" s="23"/>
      <c r="P31" s="5"/>
      <c r="Q31" s="5"/>
      <c r="R31" s="3"/>
      <c r="S31" s="2"/>
      <c r="T31" s="24"/>
      <c r="U31" s="24"/>
      <c r="V31" s="2"/>
      <c r="W31" s="24"/>
      <c r="X31" s="24"/>
      <c r="Y31" s="24"/>
      <c r="Z31" s="24"/>
      <c r="AA31" s="2"/>
    </row>
    <row r="32" spans="1:27" s="1" customFormat="1" ht="12" x14ac:dyDescent="0.15">
      <c r="G32" s="3"/>
      <c r="H32" s="22"/>
      <c r="I32" s="22"/>
      <c r="J32" s="22"/>
      <c r="K32" s="4"/>
      <c r="L32" s="25"/>
      <c r="M32" s="6"/>
      <c r="N32" s="23"/>
      <c r="O32" s="23"/>
      <c r="P32" s="5"/>
      <c r="Q32" s="5"/>
      <c r="R32" s="3"/>
      <c r="S32" s="2"/>
      <c r="T32" s="24"/>
      <c r="U32" s="24"/>
      <c r="V32" s="2"/>
      <c r="W32" s="24"/>
      <c r="X32" s="24"/>
      <c r="Y32" s="24"/>
      <c r="Z32" s="24"/>
      <c r="AA32" s="2"/>
    </row>
    <row r="33" spans="7:27" s="1" customFormat="1" ht="12" x14ac:dyDescent="0.15">
      <c r="G33" s="3"/>
      <c r="H33" s="22"/>
      <c r="I33" s="22"/>
      <c r="J33" s="22"/>
      <c r="K33" s="4"/>
      <c r="L33" s="25"/>
      <c r="M33" s="6"/>
      <c r="N33" s="23"/>
      <c r="O33" s="23"/>
      <c r="P33" s="5"/>
      <c r="Q33" s="5"/>
      <c r="R33" s="3"/>
      <c r="S33" s="2"/>
      <c r="T33" s="24"/>
      <c r="U33" s="24"/>
      <c r="V33" s="2"/>
      <c r="W33" s="24"/>
      <c r="X33" s="24"/>
      <c r="Y33" s="24"/>
      <c r="Z33" s="24"/>
      <c r="AA33" s="2"/>
    </row>
    <row r="34" spans="7:27" s="1" customFormat="1" ht="12" x14ac:dyDescent="0.15">
      <c r="G34" s="3"/>
      <c r="H34" s="22"/>
      <c r="I34" s="22"/>
      <c r="J34" s="22"/>
      <c r="K34" s="4"/>
      <c r="L34" s="25"/>
      <c r="M34" s="6"/>
      <c r="N34" s="23"/>
      <c r="O34" s="23"/>
      <c r="P34" s="5"/>
      <c r="Q34" s="5"/>
      <c r="R34" s="3"/>
      <c r="S34" s="2"/>
      <c r="T34" s="24"/>
      <c r="U34" s="24"/>
      <c r="V34" s="2"/>
      <c r="W34" s="24"/>
      <c r="X34" s="24"/>
      <c r="Y34" s="24"/>
      <c r="Z34" s="24"/>
      <c r="AA34" s="2"/>
    </row>
    <row r="35" spans="7:27" s="1" customFormat="1" ht="12" x14ac:dyDescent="0.15">
      <c r="G35" s="3"/>
      <c r="H35" s="22"/>
      <c r="I35" s="22"/>
      <c r="J35" s="22"/>
      <c r="K35" s="4"/>
      <c r="L35" s="25"/>
      <c r="M35" s="6"/>
      <c r="N35" s="23"/>
      <c r="O35" s="23"/>
      <c r="P35" s="5"/>
      <c r="Q35" s="5"/>
      <c r="R35" s="3"/>
      <c r="S35" s="2"/>
      <c r="T35" s="24"/>
      <c r="U35" s="24"/>
      <c r="V35" s="2"/>
      <c r="W35" s="24"/>
      <c r="X35" s="24"/>
      <c r="Y35" s="24"/>
      <c r="Z35" s="24"/>
      <c r="AA35" s="2"/>
    </row>
    <row r="36" spans="7:27" s="1" customFormat="1" ht="12" x14ac:dyDescent="0.15">
      <c r="G36" s="3"/>
      <c r="H36" s="22"/>
      <c r="I36" s="22"/>
      <c r="J36" s="22"/>
      <c r="K36" s="4"/>
      <c r="L36" s="25"/>
      <c r="N36" s="23"/>
      <c r="O36" s="23"/>
      <c r="P36" s="5"/>
      <c r="Q36" s="5"/>
      <c r="R36" s="3"/>
      <c r="S36" s="2"/>
      <c r="T36" s="24"/>
      <c r="U36" s="24"/>
      <c r="V36" s="2"/>
      <c r="W36" s="24"/>
      <c r="X36" s="24"/>
      <c r="Y36" s="24"/>
      <c r="Z36" s="24"/>
      <c r="AA36" s="2"/>
    </row>
    <row r="37" spans="7:27" s="1" customFormat="1" ht="12" x14ac:dyDescent="0.15">
      <c r="G37" s="3"/>
      <c r="H37" s="22"/>
      <c r="I37" s="22"/>
      <c r="J37" s="22"/>
      <c r="K37" s="4"/>
      <c r="L37" s="25"/>
      <c r="M37" s="4"/>
      <c r="N37" s="23"/>
      <c r="O37" s="23"/>
      <c r="P37" s="5"/>
      <c r="Q37" s="5"/>
      <c r="R37" s="3"/>
      <c r="S37" s="2"/>
      <c r="T37" s="24"/>
      <c r="U37" s="24"/>
      <c r="V37" s="2"/>
      <c r="W37" s="24"/>
      <c r="X37" s="24"/>
      <c r="Y37" s="24"/>
      <c r="Z37" s="24"/>
      <c r="AA37" s="2"/>
    </row>
    <row r="38" spans="7:27" s="1" customFormat="1" ht="12" x14ac:dyDescent="0.15">
      <c r="G38" s="3"/>
      <c r="H38" s="22"/>
      <c r="I38" s="22"/>
      <c r="J38" s="22"/>
      <c r="K38" s="4"/>
      <c r="L38" s="25"/>
      <c r="M38" s="4"/>
      <c r="N38" s="23"/>
      <c r="O38" s="23"/>
      <c r="P38" s="5"/>
      <c r="Q38" s="5"/>
      <c r="R38" s="3"/>
      <c r="S38" s="2"/>
      <c r="T38" s="24"/>
      <c r="U38" s="24"/>
      <c r="V38" s="2"/>
      <c r="W38" s="24"/>
      <c r="X38" s="24"/>
      <c r="Y38" s="24"/>
      <c r="Z38" s="24"/>
    </row>
    <row r="39" spans="7:27" s="1" customFormat="1" ht="12" x14ac:dyDescent="0.15">
      <c r="G39" s="3"/>
      <c r="H39" s="22"/>
      <c r="I39" s="22"/>
      <c r="J39" s="22"/>
      <c r="K39" s="4"/>
      <c r="L39" s="25"/>
      <c r="M39" s="4"/>
      <c r="N39" s="23"/>
      <c r="O39" s="23"/>
      <c r="P39" s="5"/>
      <c r="Q39" s="5"/>
      <c r="R39" s="3"/>
      <c r="S39" s="2"/>
      <c r="T39" s="24"/>
      <c r="U39" s="24"/>
      <c r="V39" s="2"/>
      <c r="W39" s="24"/>
      <c r="X39" s="24"/>
      <c r="Y39" s="24"/>
      <c r="Z39" s="24"/>
      <c r="AA39" s="2"/>
    </row>
    <row r="40" spans="7:27" s="1" customFormat="1" ht="12" x14ac:dyDescent="0.15">
      <c r="G40" s="3"/>
      <c r="H40" s="22"/>
      <c r="I40" s="22"/>
      <c r="J40" s="22"/>
      <c r="K40" s="4"/>
      <c r="L40" s="25"/>
      <c r="M40" s="4"/>
      <c r="N40" s="23"/>
      <c r="O40" s="23"/>
      <c r="P40" s="5"/>
      <c r="Q40" s="5"/>
      <c r="R40" s="3"/>
      <c r="S40" s="2"/>
      <c r="T40" s="24"/>
      <c r="U40" s="24"/>
      <c r="V40" s="2"/>
      <c r="W40" s="24"/>
      <c r="X40" s="24"/>
      <c r="Y40" s="24"/>
      <c r="Z40" s="24"/>
      <c r="AA40" s="2"/>
    </row>
    <row r="41" spans="7:27" s="1" customFormat="1" ht="12" x14ac:dyDescent="0.15">
      <c r="G41" s="3"/>
      <c r="H41" s="22"/>
      <c r="I41" s="22"/>
      <c r="J41" s="22"/>
      <c r="K41" s="4"/>
      <c r="L41" s="25"/>
      <c r="M41" s="4"/>
      <c r="N41" s="23"/>
      <c r="O41" s="23"/>
      <c r="P41" s="5"/>
      <c r="Q41" s="5"/>
      <c r="R41" s="3"/>
      <c r="S41" s="2"/>
      <c r="T41" s="24"/>
      <c r="U41" s="24"/>
      <c r="V41" s="2"/>
      <c r="W41" s="24"/>
      <c r="X41" s="24"/>
      <c r="Y41" s="24"/>
      <c r="Z41" s="24"/>
      <c r="AA41" s="2"/>
    </row>
    <row r="42" spans="7:27" s="1" customFormat="1" ht="12" x14ac:dyDescent="0.15">
      <c r="G42" s="3"/>
      <c r="H42" s="22"/>
      <c r="I42" s="22"/>
      <c r="J42" s="22"/>
      <c r="K42" s="4"/>
      <c r="L42" s="25"/>
      <c r="M42" s="4"/>
      <c r="N42" s="23"/>
      <c r="O42" s="23"/>
      <c r="P42" s="5"/>
      <c r="Q42" s="5"/>
      <c r="R42" s="3"/>
      <c r="S42" s="2"/>
      <c r="T42" s="24"/>
      <c r="U42" s="24"/>
      <c r="V42" s="2"/>
      <c r="W42" s="24"/>
      <c r="X42" s="24"/>
      <c r="Y42" s="24"/>
      <c r="Z42" s="24"/>
      <c r="AA42" s="2"/>
    </row>
    <row r="43" spans="7:27" s="1" customFormat="1" ht="12" x14ac:dyDescent="0.15">
      <c r="G43" s="3"/>
      <c r="H43" s="22"/>
      <c r="I43" s="22"/>
      <c r="J43" s="22"/>
      <c r="K43" s="4"/>
      <c r="L43" s="25"/>
      <c r="M43" s="4"/>
      <c r="N43" s="23"/>
      <c r="O43" s="23"/>
      <c r="P43" s="5"/>
      <c r="Q43" s="5"/>
      <c r="R43" s="3"/>
      <c r="S43" s="2"/>
      <c r="T43" s="24"/>
      <c r="U43" s="24"/>
      <c r="V43" s="2"/>
      <c r="W43" s="24"/>
      <c r="X43" s="24"/>
      <c r="Y43" s="24"/>
      <c r="Z43" s="24"/>
      <c r="AA43" s="2"/>
    </row>
    <row r="44" spans="7:27" s="1" customFormat="1" ht="12" x14ac:dyDescent="0.15">
      <c r="G44" s="3"/>
      <c r="H44" s="22"/>
      <c r="I44" s="22"/>
      <c r="J44" s="22"/>
      <c r="K44" s="4"/>
      <c r="L44" s="25"/>
      <c r="M44" s="4"/>
      <c r="N44" s="23"/>
      <c r="O44" s="23"/>
      <c r="P44" s="5"/>
      <c r="Q44" s="5"/>
      <c r="R44" s="3"/>
      <c r="S44" s="2"/>
      <c r="T44" s="24"/>
      <c r="U44" s="24"/>
      <c r="V44" s="2"/>
      <c r="W44" s="24"/>
      <c r="X44" s="24"/>
      <c r="Y44" s="24"/>
      <c r="Z44" s="24"/>
      <c r="AA44" s="2"/>
    </row>
  </sheetData>
  <mergeCells count="6">
    <mergeCell ref="W2:Z2"/>
    <mergeCell ref="T2:U2"/>
    <mergeCell ref="B2:F2"/>
    <mergeCell ref="H2:J2"/>
    <mergeCell ref="K2:L2"/>
    <mergeCell ref="N2:P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PlotDat6</vt:lpstr>
      <vt:lpstr>Table S7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2023-04-05T07:17:54Z</dcterms:modified>
</cp:coreProperties>
</file>