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PAH project\Submisson Package\"/>
    </mc:Choice>
  </mc:AlternateContent>
  <xr:revisionPtr revIDLastSave="0" documentId="13_ncr:1_{43E9C2E5-C01F-4B32-AEF9-5CA872429FA3}" xr6:coauthVersionLast="47" xr6:coauthVersionMax="47" xr10:uidLastSave="{00000000-0000-0000-0000-000000000000}"/>
  <bookViews>
    <workbookView xWindow="-108" yWindow="-108" windowWidth="20376" windowHeight="12216" tabRatio="1000" firstSheet="4" activeTab="8" xr2:uid="{C95392EC-C8BA-4FC4-B0B2-8E7196272DBD}"/>
  </bookViews>
  <sheets>
    <sheet name="Table of Contents" sheetId="12" r:id="rId1"/>
    <sheet name="Table S1 GC-MS Figure of Merit" sheetId="9" r:id="rId2"/>
    <sheet name="Table S2 PCA Analysis" sheetId="13" r:id="rId3"/>
    <sheet name="Figure S1 Structures of PAHs" sheetId="11" r:id="rId4"/>
    <sheet name="Figure S2 -Scree Plot" sheetId="14" r:id="rId5"/>
    <sheet name="Table S3 PAH Detections in WB" sheetId="6" r:id="rId6"/>
    <sheet name="Table S4 Urinary met. detection" sheetId="8" r:id="rId7"/>
    <sheet name="Table S5 WB PAH RHO " sheetId="1" r:id="rId8"/>
    <sheet name="Table S6 Urinary Met RHO" sheetId="3"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8" l="1"/>
  <c r="F38" i="8"/>
  <c r="G38" i="8"/>
  <c r="H38" i="8"/>
  <c r="I38" i="8"/>
  <c r="J38" i="8"/>
  <c r="K38" i="8"/>
  <c r="L38" i="8"/>
  <c r="M38" i="8"/>
  <c r="N38" i="8"/>
  <c r="O38" i="8"/>
  <c r="P38" i="8"/>
  <c r="Q38" i="8"/>
  <c r="R38" i="8"/>
  <c r="S38" i="8"/>
  <c r="T38" i="8"/>
  <c r="E44" i="8"/>
  <c r="F44" i="8"/>
  <c r="I44" i="8"/>
  <c r="L44" i="8"/>
  <c r="N44" i="8"/>
  <c r="P44" i="8"/>
  <c r="E45" i="8"/>
  <c r="F45" i="8"/>
  <c r="H45" i="8"/>
  <c r="I45" i="8"/>
  <c r="L45" i="8"/>
  <c r="N45" i="8"/>
  <c r="O45" i="8"/>
  <c r="E46" i="8"/>
  <c r="F46" i="8"/>
  <c r="H46" i="8"/>
  <c r="I46" i="8"/>
  <c r="L46" i="8"/>
  <c r="M46" i="8"/>
  <c r="N46" i="8"/>
  <c r="O46" i="8"/>
  <c r="E47" i="8"/>
  <c r="F47" i="8"/>
  <c r="I47" i="8"/>
  <c r="L47" i="8"/>
  <c r="M47" i="8"/>
  <c r="N47" i="8"/>
  <c r="O47" i="8"/>
  <c r="P47" i="8"/>
  <c r="E48" i="8"/>
  <c r="F48" i="8"/>
  <c r="H48" i="8"/>
  <c r="I48" i="8"/>
  <c r="L48" i="8"/>
  <c r="N48" i="8"/>
  <c r="O48" i="8"/>
  <c r="E49" i="8"/>
  <c r="F49" i="8"/>
  <c r="I49" i="8"/>
  <c r="L49" i="8"/>
  <c r="M49" i="8"/>
  <c r="N49" i="8"/>
  <c r="E50" i="8"/>
  <c r="F50" i="8"/>
  <c r="I50" i="8"/>
  <c r="L50" i="8"/>
  <c r="N50" i="8"/>
  <c r="P50" i="8"/>
  <c r="E51" i="8"/>
  <c r="F51" i="8"/>
  <c r="I51" i="8"/>
  <c r="L51" i="8"/>
  <c r="N51" i="8"/>
  <c r="O51" i="8"/>
  <c r="P51" i="8"/>
  <c r="E52" i="8"/>
  <c r="F52" i="8"/>
  <c r="I52" i="8"/>
  <c r="E53" i="8"/>
  <c r="F53" i="8"/>
  <c r="H53" i="8"/>
  <c r="I53" i="8"/>
  <c r="L53" i="8"/>
  <c r="N53" i="8"/>
  <c r="P53" i="8"/>
  <c r="E54" i="8"/>
  <c r="F54" i="8"/>
  <c r="H54" i="8"/>
  <c r="I54" i="8"/>
  <c r="L54" i="8"/>
  <c r="E55" i="8"/>
  <c r="F55" i="8"/>
  <c r="H55" i="8"/>
  <c r="I55" i="8"/>
  <c r="L55" i="8"/>
  <c r="N55" i="8"/>
  <c r="O55" i="8"/>
  <c r="P55" i="8"/>
  <c r="E56" i="8"/>
  <c r="F56" i="8"/>
  <c r="G56" i="8"/>
  <c r="L56" i="8"/>
  <c r="M56" i="8"/>
  <c r="O56" i="8"/>
  <c r="P56" i="8"/>
  <c r="E57" i="8"/>
  <c r="F57" i="8"/>
  <c r="H57" i="8"/>
  <c r="I57" i="8"/>
  <c r="L57" i="8"/>
  <c r="P57" i="8"/>
  <c r="E58" i="8"/>
  <c r="F58" i="8"/>
  <c r="G58" i="8"/>
  <c r="H58" i="8"/>
  <c r="I58" i="8"/>
  <c r="L58" i="8"/>
  <c r="O58" i="8"/>
  <c r="P58" i="8"/>
  <c r="E59" i="8"/>
  <c r="F59" i="8"/>
  <c r="I59" i="8"/>
  <c r="L59" i="8"/>
  <c r="M59" i="8"/>
  <c r="N59" i="8"/>
  <c r="O59" i="8"/>
  <c r="P59" i="8"/>
  <c r="E60" i="8"/>
  <c r="F60" i="8"/>
  <c r="H60" i="8"/>
  <c r="I60" i="8"/>
  <c r="L60" i="8"/>
  <c r="N60" i="8"/>
  <c r="O60" i="8"/>
  <c r="E61" i="8"/>
  <c r="F61" i="8"/>
  <c r="H61" i="8"/>
  <c r="I61" i="8"/>
  <c r="L61" i="8"/>
  <c r="N61" i="8"/>
  <c r="O61" i="8"/>
  <c r="P61" i="8"/>
  <c r="E62" i="8"/>
  <c r="F62" i="8"/>
  <c r="H62" i="8"/>
  <c r="I62" i="8"/>
  <c r="L62" i="8"/>
  <c r="N62" i="8"/>
  <c r="E63" i="8"/>
  <c r="F63" i="8"/>
  <c r="H63" i="8"/>
  <c r="I63" i="8"/>
  <c r="L63" i="8"/>
  <c r="M63" i="8"/>
  <c r="N63" i="8"/>
  <c r="O63" i="8"/>
  <c r="E64" i="8"/>
  <c r="F64" i="8"/>
  <c r="L64" i="8"/>
  <c r="N64" i="8"/>
  <c r="E65" i="8"/>
  <c r="F65" i="8"/>
  <c r="H65" i="8"/>
  <c r="I65" i="8"/>
  <c r="L65" i="8"/>
  <c r="M65" i="8"/>
  <c r="N65" i="8"/>
  <c r="O65" i="8"/>
  <c r="R65" i="8"/>
  <c r="E66" i="8"/>
  <c r="F66" i="8"/>
  <c r="I66" i="8"/>
  <c r="L66" i="8"/>
  <c r="M66" i="8"/>
  <c r="N66" i="8"/>
  <c r="P66" i="8"/>
  <c r="E67" i="8"/>
  <c r="H67" i="8"/>
</calcChain>
</file>

<file path=xl/sharedStrings.xml><?xml version="1.0" encoding="utf-8"?>
<sst xmlns="http://schemas.openxmlformats.org/spreadsheetml/2006/main" count="1517" uniqueCount="461">
  <si>
    <t>Naphthalene</t>
  </si>
  <si>
    <t>Acenaphthylene</t>
  </si>
  <si>
    <t>Fluorene</t>
  </si>
  <si>
    <t>Anthracene</t>
  </si>
  <si>
    <t>Dibenzothiopene</t>
  </si>
  <si>
    <t>Pyrene</t>
  </si>
  <si>
    <t>Fluoranthene</t>
  </si>
  <si>
    <t>Benz(e)pyrene</t>
  </si>
  <si>
    <t>Benz(a)pyrene</t>
  </si>
  <si>
    <t>Chrysene/Triphenylene</t>
  </si>
  <si>
    <t>Benzo(c)phenanthrene</t>
  </si>
  <si>
    <t>Benz(a)anthrancene</t>
  </si>
  <si>
    <t>1 Methylpyrene</t>
  </si>
  <si>
    <t>3,6-Dimethylphenanthrene</t>
  </si>
  <si>
    <t>2-Phenyl Naphthalene</t>
  </si>
  <si>
    <t>1-Phenyl Naphthalene</t>
  </si>
  <si>
    <t>2-Methylphenanthrene</t>
  </si>
  <si>
    <t>1-Methylphenanthrene</t>
  </si>
  <si>
    <t>2-Methyl Anthracene</t>
  </si>
  <si>
    <t>Phenanthrene</t>
  </si>
  <si>
    <t>1,6,7 Trimethylnaphthalene</t>
  </si>
  <si>
    <t>1,6 Dimethyl Naphthalene</t>
  </si>
  <si>
    <t>1,2 Dimethyl Naphthalene</t>
  </si>
  <si>
    <t>Acenaphthene</t>
  </si>
  <si>
    <t>2-Methyl Naphthalene</t>
  </si>
  <si>
    <t>1-Methyl Naphthalene</t>
  </si>
  <si>
    <t>P24</t>
  </si>
  <si>
    <t>P23</t>
  </si>
  <si>
    <t>P22</t>
  </si>
  <si>
    <t>P21</t>
  </si>
  <si>
    <t>P20</t>
  </si>
  <si>
    <t>P19</t>
  </si>
  <si>
    <t>P18</t>
  </si>
  <si>
    <t>P17</t>
  </si>
  <si>
    <t>P16</t>
  </si>
  <si>
    <t>P15</t>
  </si>
  <si>
    <t>P14</t>
  </si>
  <si>
    <t>P13</t>
  </si>
  <si>
    <t>P12</t>
  </si>
  <si>
    <t>P11</t>
  </si>
  <si>
    <t>P10</t>
  </si>
  <si>
    <t>P9</t>
  </si>
  <si>
    <t>P8</t>
  </si>
  <si>
    <t>P7</t>
  </si>
  <si>
    <t>P6</t>
  </si>
  <si>
    <t>P5</t>
  </si>
  <si>
    <t>P4</t>
  </si>
  <si>
    <t>P3</t>
  </si>
  <si>
    <t>P2</t>
  </si>
  <si>
    <t>P1</t>
  </si>
  <si>
    <t>PAH (ng/g)</t>
  </si>
  <si>
    <t>&lt;LOD</t>
  </si>
  <si>
    <t>D3-M2</t>
  </si>
  <si>
    <t>P24_ES_828</t>
  </si>
  <si>
    <t>P23_ES_900</t>
  </si>
  <si>
    <t>P22_ES_919</t>
  </si>
  <si>
    <t>P21_ES_918</t>
  </si>
  <si>
    <t>P20_ES_940</t>
  </si>
  <si>
    <t>P19_ES_926</t>
  </si>
  <si>
    <t>P18_ES_894</t>
  </si>
  <si>
    <t>P17_ES_903</t>
  </si>
  <si>
    <t>P16_ES_912</t>
  </si>
  <si>
    <t>P15_ES_914</t>
  </si>
  <si>
    <t>P14_ES_796</t>
  </si>
  <si>
    <t>P13_ES_820</t>
  </si>
  <si>
    <t>P12_ES_861</t>
  </si>
  <si>
    <t>P11_ES_905</t>
  </si>
  <si>
    <t>P10_ES_869</t>
  </si>
  <si>
    <t>P9_ES_866</t>
  </si>
  <si>
    <t>P8_ES_793</t>
  </si>
  <si>
    <t>P7_ES_865</t>
  </si>
  <si>
    <t>P6_ES_863</t>
  </si>
  <si>
    <t>P5_ES_874</t>
  </si>
  <si>
    <t>P4_ES_889</t>
  </si>
  <si>
    <t>P3_ES_879</t>
  </si>
  <si>
    <t>P2_ES_875</t>
  </si>
  <si>
    <t>P1_ES_849</t>
  </si>
  <si>
    <t>3-OH-BaP</t>
  </si>
  <si>
    <t>9-OH-BaA</t>
  </si>
  <si>
    <t>3-OH-CHRY</t>
  </si>
  <si>
    <t>6-OH-CHRY</t>
  </si>
  <si>
    <t>4-OH-CHRY</t>
  </si>
  <si>
    <t>1-OH-PYR</t>
  </si>
  <si>
    <t>2-OH-PHEN</t>
  </si>
  <si>
    <t>1-OH-PHEN</t>
  </si>
  <si>
    <t>3-OH-PHEN</t>
  </si>
  <si>
    <t>9-OH-PHEN</t>
  </si>
  <si>
    <t>4-OH-PHEN</t>
  </si>
  <si>
    <t>2-OH-FLU</t>
  </si>
  <si>
    <t>3-OH-FLU</t>
  </si>
  <si>
    <t>9-OH-FLU</t>
  </si>
  <si>
    <t>2-OH-NAP</t>
  </si>
  <si>
    <t>1-OH-NAP</t>
  </si>
  <si>
    <t>conc. (mg/ml urine)</t>
  </si>
  <si>
    <t xml:space="preserve">Aliquot </t>
  </si>
  <si>
    <t>Sample ID</t>
  </si>
  <si>
    <t>ng/mg creatinine</t>
  </si>
  <si>
    <t>Creatinine</t>
  </si>
  <si>
    <t>Concentration: ng/mg creatinine</t>
  </si>
  <si>
    <t>% detected</t>
  </si>
  <si>
    <t>N = 24</t>
  </si>
  <si>
    <t>ng/ml urine</t>
  </si>
  <si>
    <t>LOQ</t>
  </si>
  <si>
    <t>LOD</t>
  </si>
  <si>
    <t>Numbers in red : metabolite level &lt; LOQ but &gt; LOD</t>
  </si>
  <si>
    <t>Concentration: ng/ml urine</t>
  </si>
  <si>
    <t>Protocol: Acid hydrolysis / liquid-liquid extraction</t>
  </si>
  <si>
    <t>Summary result of Urinary PAH Metabolites Analysis</t>
  </si>
  <si>
    <t>Scola Exposome Study</t>
  </si>
  <si>
    <r>
      <t xml:space="preserve">Table S1: </t>
    </r>
    <r>
      <rPr>
        <sz val="8"/>
        <color theme="1"/>
        <rFont val="Calibri"/>
        <family val="2"/>
        <scheme val="minor"/>
      </rPr>
      <t> </t>
    </r>
    <r>
      <rPr>
        <i/>
        <sz val="12"/>
        <color theme="1"/>
        <rFont val="Times New Roman"/>
        <family val="1"/>
      </rPr>
      <t>Figure of merit for PAH detections parameters in our GC-MS/MS method. A 5 eV fragmentation voltage was used to reduce background noise. The molecular ion, product ion, and precursor ion are all the same in this analysis. Recoveries of the reported ethyl acetate/C18 solid phase extraction method for each compound is reported here. Limits of detection/quantitation as well as R­</t>
    </r>
    <r>
      <rPr>
        <i/>
        <vertAlign val="superscript"/>
        <sz val="12"/>
        <color theme="1"/>
        <rFont val="Times New Roman"/>
        <family val="1"/>
      </rPr>
      <t>2</t>
    </r>
    <r>
      <rPr>
        <i/>
        <sz val="12"/>
        <color theme="1"/>
        <rFont val="Times New Roman"/>
        <family val="1"/>
      </rPr>
      <t xml:space="preserve"> values are reported here for each compound.</t>
    </r>
    <r>
      <rPr>
        <sz val="12"/>
        <color theme="1"/>
        <rFont val="Times New Roman"/>
        <family val="1"/>
      </rPr>
      <t xml:space="preserve">   </t>
    </r>
  </si>
  <si>
    <t>PAH</t>
  </si>
  <si>
    <t>RT (min)</t>
  </si>
  <si>
    <t>Mass</t>
  </si>
  <si>
    <t>M/Z Precursor (Product)</t>
  </si>
  <si>
    <t>% Recoveries (± Std)</t>
  </si>
  <si>
    <t>LOD (ppb)</t>
  </si>
  <si>
    <t>LOQ (ppb)</t>
  </si>
  <si>
    <r>
      <t>R</t>
    </r>
    <r>
      <rPr>
        <b/>
        <vertAlign val="superscript"/>
        <sz val="12"/>
        <color rgb="FF000000"/>
        <rFont val="Times New Roman"/>
        <family val="1"/>
      </rPr>
      <t>2</t>
    </r>
  </si>
  <si>
    <t>128 (128)</t>
  </si>
  <si>
    <t>61.9 ± 4.6</t>
  </si>
  <si>
    <t>142 (142)</t>
  </si>
  <si>
    <t>77.3 ± 18.4</t>
  </si>
  <si>
    <t>79.1 ± 18.6</t>
  </si>
  <si>
    <t>156 (156)</t>
  </si>
  <si>
    <t>88.7 ± 23.0</t>
  </si>
  <si>
    <t>152 (152)</t>
  </si>
  <si>
    <t>85.2 ± 23.4</t>
  </si>
  <si>
    <t>85.0 ± 18.0</t>
  </si>
  <si>
    <t>154 (154)</t>
  </si>
  <si>
    <t>86.3 ± 24.7</t>
  </si>
  <si>
    <t>1,6,7 Trimethyl Naphthalene</t>
  </si>
  <si>
    <t>170 (170)</t>
  </si>
  <si>
    <t>92.4 ± 19.6</t>
  </si>
  <si>
    <t>166 (166)</t>
  </si>
  <si>
    <t>91.5 ± 28.9</t>
  </si>
  <si>
    <t>Dibenzothiophene</t>
  </si>
  <si>
    <t>184 (184)</t>
  </si>
  <si>
    <t>85.5 ± 25.7</t>
  </si>
  <si>
    <t>178 (178)</t>
  </si>
  <si>
    <t>89.7 ± 26.0</t>
  </si>
  <si>
    <t>95.1 ± 31.3</t>
  </si>
  <si>
    <t>204 (204)</t>
  </si>
  <si>
    <t>86.7 ± 19.1</t>
  </si>
  <si>
    <t>192 (192)</t>
  </si>
  <si>
    <t>77.0 ± 13.1</t>
  </si>
  <si>
    <t>90.1 ± 19.3</t>
  </si>
  <si>
    <t>81.4 ± 20.3</t>
  </si>
  <si>
    <t>90.5 ± 18.3</t>
  </si>
  <si>
    <t>206 (206)</t>
  </si>
  <si>
    <t>63.8 ± 29.5</t>
  </si>
  <si>
    <t>202 (202)</t>
  </si>
  <si>
    <t>89.9 ± 21.7</t>
  </si>
  <si>
    <t>83.6 ± 17.8</t>
  </si>
  <si>
    <t>1-Methylpyrene</t>
  </si>
  <si>
    <t>216 (216)</t>
  </si>
  <si>
    <t>80.4 ± 17.0</t>
  </si>
  <si>
    <t>Benz(a)anthracene</t>
  </si>
  <si>
    <t>228 (228)</t>
  </si>
  <si>
    <t>69.5 ± 17.0</t>
  </si>
  <si>
    <t>80.7 ± 23.8</t>
  </si>
  <si>
    <t>68.1 ± 16.7</t>
  </si>
  <si>
    <t>252 (252)</t>
  </si>
  <si>
    <t>48.3 ± 27.7</t>
  </si>
  <si>
    <t>60.4 ± 31.7</t>
  </si>
  <si>
    <t>D-8 Naphthalene</t>
  </si>
  <si>
    <t>136 (136)</t>
  </si>
  <si>
    <t>D-10 Acenaphthene</t>
  </si>
  <si>
    <t>164 (164)</t>
  </si>
  <si>
    <t>D-10 Fluorene</t>
  </si>
  <si>
    <t>176 (176)</t>
  </si>
  <si>
    <t>D-10 Anthracene</t>
  </si>
  <si>
    <t>188 (188)</t>
  </si>
  <si>
    <t>D-10 Phenanthrene</t>
  </si>
  <si>
    <t>D-10 Pyrene</t>
  </si>
  <si>
    <t>212 (212)</t>
  </si>
  <si>
    <t>D-10 Fluoranthene</t>
  </si>
  <si>
    <t>D-12 Benzo(c)phenanthrene</t>
  </si>
  <si>
    <t>240 (240)</t>
  </si>
  <si>
    <t>D-12 Chrysene</t>
  </si>
  <si>
    <t>RT: Retention time</t>
  </si>
  <si>
    <t>LOD: limit of detection</t>
  </si>
  <si>
    <t>LOQ: limit of quantitation</t>
  </si>
  <si>
    <t>ppb: part per billion (µg/L)</t>
  </si>
  <si>
    <r>
      <t xml:space="preserve">Figure S1: </t>
    </r>
    <r>
      <rPr>
        <i/>
        <sz val="12"/>
        <color rgb="FF000000"/>
        <rFont val="Times New Roman"/>
        <family val="1"/>
      </rPr>
      <t>27 PAHs included in this study which are divided in 2 categories of EPA priority compounds (known toxicity) and non-priority compounds. PAHs are further sorted by number of rings (2,3,4 and 5 rings).</t>
    </r>
    <r>
      <rPr>
        <b/>
        <sz val="12"/>
        <color rgb="FF000000"/>
        <rFont val="Times New Roman"/>
        <family val="1"/>
      </rPr>
      <t xml:space="preserve"> </t>
    </r>
  </si>
  <si>
    <t>Chrysene</t>
  </si>
  <si>
    <t>Napthalene</t>
  </si>
  <si>
    <r>
      <t xml:space="preserve">Table S3: </t>
    </r>
    <r>
      <rPr>
        <sz val="12"/>
        <color theme="1"/>
        <rFont val="Calibri"/>
        <family val="2"/>
        <scheme val="minor"/>
      </rPr>
      <t>Detection and quanitation of 16 PAH urinary metabolites in urine samples. Values are presented here as ng PAH/mL of urine and in a normalized form ng PAH/ mg of creatine. Compounds not detected are marked as &lt;LOD.</t>
    </r>
  </si>
  <si>
    <t>Table S1 GC-MS Figure of Merit</t>
  </si>
  <si>
    <t>Figure S1 Structures of PAHs</t>
  </si>
  <si>
    <t>Sheet Name</t>
  </si>
  <si>
    <t>Description</t>
  </si>
  <si>
    <r>
      <t xml:space="preserve">PAH names, masses, observed </t>
    </r>
    <r>
      <rPr>
        <i/>
        <sz val="11"/>
        <color theme="1"/>
        <rFont val="Calibri"/>
        <family val="2"/>
        <scheme val="minor"/>
      </rPr>
      <t>m/z</t>
    </r>
    <r>
      <rPr>
        <sz val="11"/>
        <color theme="1"/>
        <rFont val="Calibri"/>
        <family val="2"/>
        <scheme val="minor"/>
      </rPr>
      <t xml:space="preserve"> and fragmetns, LODs, and R2 values</t>
    </r>
  </si>
  <si>
    <t>Strucutures of the 27 PAHs used in this study</t>
  </si>
  <si>
    <t>Detected PAHs in wristband for all 24 study participants</t>
  </si>
  <si>
    <t>Detected PAHs in urine samples for all 24 study participants</t>
  </si>
  <si>
    <t>Correlation Coeffiecents for PAHS detected in wristbands</t>
  </si>
  <si>
    <t>Correlation Coeffiecents for PAHS and OH-PAHs in urine and wrsitbands</t>
  </si>
  <si>
    <t>f</t>
  </si>
  <si>
    <t>Rho (p-value)</t>
  </si>
  <si>
    <t>0.14 (5E-1)</t>
  </si>
  <si>
    <t xml:space="preserve"> -0.14 (5E-1)</t>
  </si>
  <si>
    <t>0.34 (1E-1)</t>
  </si>
  <si>
    <t>0.27 (2E-1)</t>
  </si>
  <si>
    <t>0.78 (5E-6)</t>
  </si>
  <si>
    <t>0.05 (8E-1)</t>
  </si>
  <si>
    <t>0.64 (6E-4)</t>
  </si>
  <si>
    <t>0.17 (4E-1)</t>
  </si>
  <si>
    <t>0.38 (6E-2)</t>
  </si>
  <si>
    <r>
      <t xml:space="preserve">Table S4: </t>
    </r>
    <r>
      <rPr>
        <sz val="12"/>
        <color theme="1"/>
        <rFont val="Calibri"/>
        <family val="2"/>
        <scheme val="minor"/>
      </rPr>
      <t xml:space="preserve">Correlation Coefficents for 27 PAH compounds detected in wristbands. Highlighted in yellow are species whose correlation coeffcient is considered statitically significant </t>
    </r>
    <r>
      <rPr>
        <b/>
        <sz val="12"/>
        <color theme="1"/>
        <rFont val="Times New Roman"/>
        <family val="1"/>
      </rPr>
      <t xml:space="preserve">(p-value &lt; 0.05) </t>
    </r>
    <r>
      <rPr>
        <sz val="12"/>
        <color theme="1"/>
        <rFont val="Times New Roman"/>
        <family val="1"/>
      </rPr>
      <t>and bolded borders indicate the rho value is greater than 0.7</t>
    </r>
  </si>
  <si>
    <r>
      <t xml:space="preserve">Table S6: </t>
    </r>
    <r>
      <rPr>
        <sz val="12"/>
        <color theme="1"/>
        <rFont val="Calibri"/>
        <family val="2"/>
        <scheme val="minor"/>
      </rPr>
      <t xml:space="preserve">Correlation Coefficents for 16 PAH urinary metabolites detected in urine. Highlighted in yellow are species whose correlation coeffcient is considered statitically significant </t>
    </r>
    <r>
      <rPr>
        <b/>
        <sz val="12"/>
        <color theme="1"/>
        <rFont val="Times New Roman"/>
        <family val="1"/>
      </rPr>
      <t xml:space="preserve">(p-value &lt; 0.05) </t>
    </r>
    <r>
      <rPr>
        <sz val="12"/>
        <color theme="1"/>
        <rFont val="Times New Roman"/>
        <family val="1"/>
      </rPr>
      <t>and bolded borders indicate the rho value is greater than 0.7</t>
    </r>
  </si>
  <si>
    <t>Table S2: Detection a&lt;LOD quanitation of 27 PAH analytes in wristba&lt;LODs a&lt;LOD analyzed using GC-MS/MS. Values are presented here as ng PAH/g of wristba&lt;LOD. Compou&lt;LODs not detected are marked at &lt;LOD.</t>
  </si>
  <si>
    <t>Pretreated PAH detections</t>
  </si>
  <si>
    <t>Eigen Vectors</t>
  </si>
  <si>
    <t>Eigenanalysis of the Correlation Matrix</t>
  </si>
  <si>
    <t>Eigenvalue</t>
  </si>
  <si>
    <t>Proportion</t>
  </si>
  <si>
    <t>Cumulative</t>
  </si>
  <si>
    <t>Eigen Values</t>
  </si>
  <si>
    <t>Auto Scaling</t>
  </si>
  <si>
    <t>Number of Parents who smoke</t>
  </si>
  <si>
    <t>Table S3 PAH Detections in WB</t>
  </si>
  <si>
    <t>Table S4 Urinary met. detection</t>
  </si>
  <si>
    <t xml:space="preserve">Table S5 WB PAH RHO </t>
  </si>
  <si>
    <t>Table S2A</t>
  </si>
  <si>
    <t>Table S2B</t>
  </si>
  <si>
    <t>Table S2C</t>
  </si>
  <si>
    <t>Table S2D</t>
  </si>
  <si>
    <t>Table S2 PCA Analysis</t>
  </si>
  <si>
    <t>Eigenvalue, Eigenvector, Score, and treated data for PCA</t>
  </si>
  <si>
    <r>
      <t> </t>
    </r>
    <r>
      <rPr>
        <sz val="10"/>
        <color rgb="FF000000"/>
        <rFont val="Calibri"/>
        <family val="2"/>
        <scheme val="minor"/>
      </rPr>
      <t>Logan, can you add % detections to the parentheses for these 5 compounds?</t>
    </r>
  </si>
  <si>
    <t>0.879 (1.6E-8)</t>
  </si>
  <si>
    <t>0.44 (2.8E-2)</t>
  </si>
  <si>
    <t>0.47 (2.02E-2)</t>
  </si>
  <si>
    <t>0.38 (6.0E0-2)</t>
  </si>
  <si>
    <t>0.20 (3.3E-1)</t>
  </si>
  <si>
    <t xml:space="preserve"> -0.06 (7.7E-1)</t>
  </si>
  <si>
    <t>0.11 (6.0E-1)</t>
  </si>
  <si>
    <t>0.097 (6.5E-1)</t>
  </si>
  <si>
    <t>0.48 (1.7 E-2)</t>
  </si>
  <si>
    <t>0.61 (1.3E-3)</t>
  </si>
  <si>
    <t>0.10 (6.3 E-1)</t>
  </si>
  <si>
    <t>0.36 (7.7 E-2)</t>
  </si>
  <si>
    <t>0.66 (3.9 E-4)</t>
  </si>
  <si>
    <t>0.01 (9.6E-1)</t>
  </si>
  <si>
    <t>0.46 (2.2E-2)</t>
  </si>
  <si>
    <t>0.43 (3.4E-2)</t>
  </si>
  <si>
    <t>0.33 (1.1E-1)</t>
  </si>
  <si>
    <t>0.42 (3.6E-2)</t>
  </si>
  <si>
    <t>0.41 (4.6E-2)</t>
  </si>
  <si>
    <t>0.57 (3.4E-3)</t>
  </si>
  <si>
    <t>0.12 (5.7 E-1)</t>
  </si>
  <si>
    <t>0.69 (1.4 E-4)</t>
  </si>
  <si>
    <t>0.78 (6.2 E-6)</t>
  </si>
  <si>
    <t>0.09 (6.5 E-1)</t>
  </si>
  <si>
    <t>0.58 (2.8 E-3)</t>
  </si>
  <si>
    <t>0.64 (6.5 E-4)</t>
  </si>
  <si>
    <t>0.05 (8.2 E-1)</t>
  </si>
  <si>
    <t>0.87 (1.5E-8)</t>
  </si>
  <si>
    <t>0.66 (4.4E-4)</t>
  </si>
  <si>
    <t>0.03 (8.5E-1)</t>
  </si>
  <si>
    <t>0.79 (3.4E-6)</t>
  </si>
  <si>
    <t>0.08 (6.8E-1)</t>
  </si>
  <si>
    <t>0.40 (5.1E-2)</t>
  </si>
  <si>
    <t>0.04 (8.2E-1)</t>
  </si>
  <si>
    <t xml:space="preserve"> -0.08 (7.1E-1)</t>
  </si>
  <si>
    <t>0.35 (9.3E-2)</t>
  </si>
  <si>
    <t>0.47 (1.8 E-2)</t>
  </si>
  <si>
    <t>0.69 (1.8 E-4)</t>
  </si>
  <si>
    <t>0.18 (3.8E-1)</t>
  </si>
  <si>
    <t>0.28 (1.8 E-1)</t>
  </si>
  <si>
    <t>0.89 (5.6E-9)</t>
  </si>
  <si>
    <t>0.85 (8.0E-8)</t>
  </si>
  <si>
    <t>0.10 (6.4E-1)</t>
  </si>
  <si>
    <t>0.51 (1.1E-2)</t>
  </si>
  <si>
    <t xml:space="preserve"> -0.03 (8.8E-1)</t>
  </si>
  <si>
    <t>0.57 (3.2 E-3)</t>
  </si>
  <si>
    <t>0.62 (1.1 E-3)</t>
  </si>
  <si>
    <t>0.721 (7E-5)</t>
  </si>
  <si>
    <t>0.12 (5.6 E-1)</t>
  </si>
  <si>
    <t>0.45 (2.6 E-2)</t>
  </si>
  <si>
    <t>0.16 (4.5E-1)</t>
  </si>
  <si>
    <t>0.79 (2.8E-6)</t>
  </si>
  <si>
    <t>0.03 (8.7E-1)</t>
  </si>
  <si>
    <t>0.47 (2.0E-2)</t>
  </si>
  <si>
    <t>0.14 (4.9E-1)</t>
  </si>
  <si>
    <t>0.53 (7.1E-3)</t>
  </si>
  <si>
    <t xml:space="preserve"> -0.017 (9.4E-1)</t>
  </si>
  <si>
    <t>0.33 (1.1E-2)</t>
  </si>
  <si>
    <t>0.43 (3.2 E-2)</t>
  </si>
  <si>
    <t>0.51 (1.0 E-2)</t>
  </si>
  <si>
    <t>0.59 (2.1 E-3)</t>
  </si>
  <si>
    <t>0.077 (7.2 E-1)</t>
  </si>
  <si>
    <t>0.46 (2.1 E-2)</t>
  </si>
  <si>
    <t>0.12 (5.5E-1)</t>
  </si>
  <si>
    <t>0.52 (9.0E-3)</t>
  </si>
  <si>
    <t>0.55 (4.8E-3)</t>
  </si>
  <si>
    <t>0.31 (1.4E-1)</t>
  </si>
  <si>
    <t>0.74 (2.8E-5)</t>
  </si>
  <si>
    <t>0.67 (3.4 E-4)</t>
  </si>
  <si>
    <t>0.21 (3.2E-1)</t>
  </si>
  <si>
    <t>0.34 (9.8 E-2)</t>
  </si>
  <si>
    <t>0.19 (3.6 E-1)</t>
  </si>
  <si>
    <t>0.07 (7.3E-1)</t>
  </si>
  <si>
    <t>0.53 (6.5E-3)</t>
  </si>
  <si>
    <t>0.18 (3.9E-1)</t>
  </si>
  <si>
    <t>0.62 (1.1E-3)</t>
  </si>
  <si>
    <t>0.36 (8.3E-2)</t>
  </si>
  <si>
    <t>0.45 (2.5E-2)</t>
  </si>
  <si>
    <t>0.67 (3.1 E-4)</t>
  </si>
  <si>
    <t>0.64 (6.4 E-4)</t>
  </si>
  <si>
    <t>0.060 (7.8E-1)</t>
  </si>
  <si>
    <t>0.54 (6.2 E-3)</t>
  </si>
  <si>
    <t>0.78 (5.7E-6)</t>
  </si>
  <si>
    <t xml:space="preserve"> -0.07 (7.2E-1)</t>
  </si>
  <si>
    <t>0.66 (3.5E-4)</t>
  </si>
  <si>
    <t>0.35 (9.2E-2)</t>
  </si>
  <si>
    <t>0.60 (1.9E-3)</t>
  </si>
  <si>
    <t>0.49 (1.4E-2)</t>
  </si>
  <si>
    <t>0.035 (8.7 E-1)</t>
  </si>
  <si>
    <t>0.65 (5.5 E-4)</t>
  </si>
  <si>
    <t xml:space="preserve"> -0.03 (8.6 E-1)</t>
  </si>
  <si>
    <t xml:space="preserve"> -0.032  (8.8 E-1)</t>
  </si>
  <si>
    <t>0.065 (7.6E-1)</t>
  </si>
  <si>
    <t>0.15 (4.6 E-1)</t>
  </si>
  <si>
    <t>0.72 (7.2 E-5)</t>
  </si>
  <si>
    <t>0.66 (3.7E-4)</t>
  </si>
  <si>
    <t>0.81 (1.2 E-6)</t>
  </si>
  <si>
    <t>0.087 (6.8 E-1)</t>
  </si>
  <si>
    <t>0.39 (5.8 E-2)</t>
  </si>
  <si>
    <t xml:space="preserve"> -0.06 (7.8E-1)</t>
  </si>
  <si>
    <t xml:space="preserve"> -0.034 (8.7E-1)</t>
  </si>
  <si>
    <t xml:space="preserve"> -0.14 (4.9 E-1)</t>
  </si>
  <si>
    <t xml:space="preserve"> -0.08 (7.0E-1)</t>
  </si>
  <si>
    <t>0.17 (4.1 E-1)</t>
  </si>
  <si>
    <t xml:space="preserve"> -0.019 (9.3 E-1)</t>
  </si>
  <si>
    <t xml:space="preserve"> -0.10 (6.1 E-1)</t>
  </si>
  <si>
    <t>0.18 (3.9 E-1)</t>
  </si>
  <si>
    <t>0.15 (4.6E-1)</t>
  </si>
  <si>
    <t>0.54 (6.4E-3)</t>
  </si>
  <si>
    <t>0.64 (7.0 E-4)</t>
  </si>
  <si>
    <t>0.1 (4.5 E-1)</t>
  </si>
  <si>
    <t>0.9 (2.3 E-11)</t>
  </si>
  <si>
    <t>0.16 (4.4 E-1)</t>
  </si>
  <si>
    <t>0.02 (9.0 E-1)</t>
  </si>
  <si>
    <t>0.17 (4.1E-1)</t>
  </si>
  <si>
    <t>0.03 (8.6 E-1_</t>
  </si>
  <si>
    <t xml:space="preserve"> -0.09 (6.5E-1)</t>
  </si>
  <si>
    <t>0.2 (3.5 E-1)</t>
  </si>
  <si>
    <t xml:space="preserve"> -0.11 (6.0 E-1)</t>
  </si>
  <si>
    <t xml:space="preserve"> -0.10 (6.4 E-1)</t>
  </si>
  <si>
    <t>0.928 (5.9E-11)</t>
  </si>
  <si>
    <t>0.41 (4.6 E-2)</t>
  </si>
  <si>
    <t>0.7 (1.4 E-4)</t>
  </si>
  <si>
    <t>0.437 (3.3 E-2_</t>
  </si>
  <si>
    <t>0.25 (2.2 E-1)</t>
  </si>
  <si>
    <t>0.33 (1.1 E-1)</t>
  </si>
  <si>
    <t>0.7 (8.0 E-6)</t>
  </si>
  <si>
    <t>0.56 (4.3 E-3)</t>
  </si>
  <si>
    <t>0.28 *(1.7 E-1)</t>
  </si>
  <si>
    <t>0.067 (7.5 E-1)</t>
  </si>
  <si>
    <t>0.84 (2.6 E-7)</t>
  </si>
  <si>
    <t>0.17 (4.2 E-1)</t>
  </si>
  <si>
    <t>0.11 (5.9 E-1)</t>
  </si>
  <si>
    <t xml:space="preserve"> -0.001 (1)</t>
  </si>
  <si>
    <t>Table S1C</t>
  </si>
  <si>
    <t>Variable</t>
  </si>
  <si>
    <t>PC1</t>
  </si>
  <si>
    <t>PC2</t>
  </si>
  <si>
    <t>\</t>
  </si>
  <si>
    <t>0.17 (4.19E-1)</t>
  </si>
  <si>
    <t>0.11 (5.8E-1)</t>
  </si>
  <si>
    <t>0.4 (4.7E-2)</t>
  </si>
  <si>
    <t xml:space="preserve"> -0.17 (4.2E-1)</t>
  </si>
  <si>
    <t xml:space="preserve"> -0.256 (2.2E-1)</t>
  </si>
  <si>
    <t xml:space="preserve"> -0.04 (8.3E-1)</t>
  </si>
  <si>
    <t xml:space="preserve"> -0.17 (4.0E-1)</t>
  </si>
  <si>
    <t xml:space="preserve"> -0.27 (1.9E-1)</t>
  </si>
  <si>
    <t>0.12 (5.2 E-1)</t>
  </si>
  <si>
    <t xml:space="preserve"> -0.16 (4.2E-1)</t>
  </si>
  <si>
    <t xml:space="preserve"> -0.11 (5.9E01)</t>
  </si>
  <si>
    <t>0.12 (5.7E-1)</t>
  </si>
  <si>
    <t xml:space="preserve"> -0.05 (8.0E-1)</t>
  </si>
  <si>
    <t>0.6 (1.7E-3)</t>
  </si>
  <si>
    <t>0.58 (2.5E-3)</t>
  </si>
  <si>
    <t xml:space="preserve"> -0.15 (4.6E-1)</t>
  </si>
  <si>
    <t>0.012(9.5E-1)</t>
  </si>
  <si>
    <t xml:space="preserve"> -0.13 (5.4E-1)</t>
  </si>
  <si>
    <t>0.013 (9.5E-1)</t>
  </si>
  <si>
    <t xml:space="preserve"> -0.14 (4.2E-1)</t>
  </si>
  <si>
    <t xml:space="preserve"> -0.24 (2.4E-1)</t>
  </si>
  <si>
    <t xml:space="preserve"> -0.047 (8.2E-1)</t>
  </si>
  <si>
    <t>0.13 (5.2E-1)</t>
  </si>
  <si>
    <t xml:space="preserve"> -0.23 (2.7E-1)</t>
  </si>
  <si>
    <t xml:space="preserve"> -0.017 (9.3E-1)</t>
  </si>
  <si>
    <t xml:space="preserve"> -0.19 (3.7E-1)</t>
  </si>
  <si>
    <t xml:space="preserve"> -0.076 (7.2E-1) </t>
  </si>
  <si>
    <t xml:space="preserve"> -0.24 (2.5E-1)</t>
  </si>
  <si>
    <t>0.04 (8.5E-1)</t>
  </si>
  <si>
    <t xml:space="preserve">0.19 (3.5E-1) </t>
  </si>
  <si>
    <t>0.22 (2.9E-1)</t>
  </si>
  <si>
    <t xml:space="preserve"> -0.29 (1.6E-1) </t>
  </si>
  <si>
    <t xml:space="preserve"> -0.25 (2.3E-1)</t>
  </si>
  <si>
    <t xml:space="preserve"> -.27 (1.88E-1)</t>
  </si>
  <si>
    <t xml:space="preserve"> -0.1 (6.09E-1)</t>
  </si>
  <si>
    <t>0.42 (4.1E-2)</t>
  </si>
  <si>
    <t>0.255 (2.2E-1)</t>
  </si>
  <si>
    <t xml:space="preserve"> -0.17 (4.1E-1)</t>
  </si>
  <si>
    <t>0.14 (4.8E-1)</t>
  </si>
  <si>
    <t>0.42 (3.72E-2)</t>
  </si>
  <si>
    <t>0.371 (7.3E-2)</t>
  </si>
  <si>
    <t>0.28 (1.8E-1)</t>
  </si>
  <si>
    <t>0.06 (7.7E-1)</t>
  </si>
  <si>
    <t xml:space="preserve"> -0.07 (7.36E-1)</t>
  </si>
  <si>
    <t>0.32 (1.2E-1)</t>
  </si>
  <si>
    <t xml:space="preserve"> -0.2 (3.3E-1)</t>
  </si>
  <si>
    <t xml:space="preserve"> -0.08 (6.8E-1)</t>
  </si>
  <si>
    <t xml:space="preserve"> -0.28 (1.8E-1)</t>
  </si>
  <si>
    <t xml:space="preserve"> -0.2 (3.48E-1)</t>
  </si>
  <si>
    <t xml:space="preserve"> -0.13 (5.1E-1)</t>
  </si>
  <si>
    <t xml:space="preserve">0.14 (4.8E-1) </t>
  </si>
  <si>
    <t>0.23 (2.6E-1)</t>
  </si>
  <si>
    <t xml:space="preserve"> -0.04 (8.17E-1)</t>
  </si>
  <si>
    <t>0.01 (9.59E-1)</t>
  </si>
  <si>
    <t xml:space="preserve"> -0.17 (4.17E-1)</t>
  </si>
  <si>
    <t xml:space="preserve"> -0.006 (9.6E-1)</t>
  </si>
  <si>
    <t xml:space="preserve"> -0.05 (7.98E-1)</t>
  </si>
  <si>
    <t xml:space="preserve"> -0.24 (2.45E-1)</t>
  </si>
  <si>
    <t>0.2 (3.2E-1)</t>
  </si>
  <si>
    <t>0.49 (1.2E-2)</t>
  </si>
  <si>
    <t>0.21 (3.1E-1)</t>
  </si>
  <si>
    <t>0.69 (1.8E-4)</t>
  </si>
  <si>
    <t>0.006 (9.7E-1)</t>
  </si>
  <si>
    <t xml:space="preserve"> -0.07 (0.7E-1)</t>
  </si>
  <si>
    <t>0.46 (2.6E-2)</t>
  </si>
  <si>
    <t xml:space="preserve"> -0.09 (6.4E-1)</t>
  </si>
  <si>
    <t>0.16 (4.2E-1)</t>
  </si>
  <si>
    <t>0.35 (8.6E-2)</t>
  </si>
  <si>
    <t>0.19 (3.6E-1)</t>
  </si>
  <si>
    <t>0.29 (1.6E-1)</t>
  </si>
  <si>
    <t>0.50 (1.8E-1)</t>
  </si>
  <si>
    <t xml:space="preserve"> -0.27 (1.8E-1)</t>
  </si>
  <si>
    <t>0.02 (9.1E-1)</t>
  </si>
  <si>
    <t>0.221 (2.9E-1)</t>
  </si>
  <si>
    <t>Principle Component</t>
  </si>
  <si>
    <t>Figure S1: A scree plot showing the Eigenvalue of each principle component generated in the principle component analysis. Also shown is the percent variance described by the first two principle components. The remainder can be seen in TableS2B</t>
  </si>
  <si>
    <t>S1</t>
  </si>
  <si>
    <t>S2</t>
  </si>
  <si>
    <t>Fiure S2 Scree Plot</t>
  </si>
  <si>
    <t>Distribution of Eigenvalues for PCA analysis</t>
  </si>
  <si>
    <t>Table S6 Urinary Met RHO</t>
  </si>
  <si>
    <t>p-value &lt; 0.05</t>
  </si>
  <si>
    <t>Bold - Rho &gt; 0.7</t>
  </si>
  <si>
    <t>1OHHydroxy.Naphthalene</t>
  </si>
  <si>
    <t>2OHHydroxy.Naphthalene</t>
  </si>
  <si>
    <t>3OHHydroxy.Fluorene</t>
  </si>
  <si>
    <t>2OHHydroxy.Fluorene</t>
  </si>
  <si>
    <t>3OHHydroxy.Phenanthrene</t>
  </si>
  <si>
    <t>1OHHydroxy.Phenanthrene</t>
  </si>
  <si>
    <t>2OHHydroxy.Phenanthrene</t>
  </si>
  <si>
    <t>1OHHydroxy.Pyrene</t>
  </si>
  <si>
    <t>4OHHydroxy.Chrysene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</si>
</sst>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
  </numFmts>
  <fonts count="27" x14ac:knownFonts="1">
    <font>
      <sz val="11"/>
      <color theme="1"/>
      <name val="Calibri"/>
      <family val="2"/>
      <scheme val="minor"/>
    </font>
    <font>
      <b/>
      <sz val="11"/>
      <color theme="1"/>
      <name val="Calibri"/>
      <family val="2"/>
      <scheme val="minor"/>
    </font>
    <font>
      <b/>
      <sz val="12"/>
      <color theme="1"/>
      <name val="Calibri"/>
      <family val="2"/>
      <scheme val="minor"/>
    </font>
    <font>
      <b/>
      <sz val="11"/>
      <name val="Calibri"/>
      <family val="2"/>
      <scheme val="minor"/>
    </font>
    <font>
      <b/>
      <sz val="11"/>
      <color rgb="FFFF0000"/>
      <name val="Calibri"/>
      <family val="2"/>
      <scheme val="minor"/>
    </font>
    <font>
      <sz val="14"/>
      <name val="Arial"/>
      <family val="2"/>
    </font>
    <font>
      <b/>
      <sz val="14"/>
      <color theme="1"/>
      <name val="Calibri"/>
      <family val="2"/>
      <scheme val="minor"/>
    </font>
    <font>
      <sz val="10"/>
      <color rgb="FFFF0000"/>
      <name val="Arial"/>
      <family val="2"/>
    </font>
    <font>
      <sz val="10"/>
      <name val="Arial"/>
      <family val="2"/>
    </font>
    <font>
      <b/>
      <sz val="11"/>
      <name val="Arial"/>
      <family val="2"/>
    </font>
    <font>
      <sz val="12"/>
      <name val="Arial"/>
      <family val="2"/>
    </font>
    <font>
      <b/>
      <sz val="12"/>
      <name val="Arial"/>
      <family val="2"/>
    </font>
    <font>
      <b/>
      <sz val="12"/>
      <color theme="1"/>
      <name val="Times New Roman"/>
      <family val="1"/>
    </font>
    <font>
      <sz val="8"/>
      <color theme="1"/>
      <name val="Calibri"/>
      <family val="2"/>
      <scheme val="minor"/>
    </font>
    <font>
      <i/>
      <sz val="12"/>
      <color theme="1"/>
      <name val="Times New Roman"/>
      <family val="1"/>
    </font>
    <font>
      <i/>
      <vertAlign val="superscript"/>
      <sz val="12"/>
      <color theme="1"/>
      <name val="Times New Roman"/>
      <family val="1"/>
    </font>
    <font>
      <sz val="12"/>
      <color theme="1"/>
      <name val="Times New Roman"/>
      <family val="1"/>
    </font>
    <font>
      <b/>
      <sz val="12"/>
      <color rgb="FF000000"/>
      <name val="Times New Roman"/>
      <family val="1"/>
    </font>
    <font>
      <b/>
      <vertAlign val="superscript"/>
      <sz val="12"/>
      <color rgb="FF000000"/>
      <name val="Times New Roman"/>
      <family val="1"/>
    </font>
    <font>
      <sz val="12"/>
      <color rgb="FF000000"/>
      <name val="Times New Roman"/>
      <family val="1"/>
    </font>
    <font>
      <sz val="8"/>
      <color rgb="FF000000"/>
      <name val="Arial"/>
      <family val="2"/>
    </font>
    <font>
      <i/>
      <sz val="12"/>
      <color rgb="FF000000"/>
      <name val="Times New Roman"/>
      <family val="1"/>
    </font>
    <font>
      <sz val="12"/>
      <color theme="1"/>
      <name val="Calibri"/>
      <family val="2"/>
      <scheme val="minor"/>
    </font>
    <font>
      <i/>
      <sz val="11"/>
      <color theme="1"/>
      <name val="Calibri"/>
      <family val="2"/>
      <scheme val="minor"/>
    </font>
    <font>
      <b/>
      <sz val="12"/>
      <color rgb="FF056EB2"/>
      <name val="Times New Roman"/>
      <family val="1"/>
    </font>
    <font>
      <sz val="10"/>
      <color rgb="FF000000"/>
      <name val="Calibri"/>
      <family val="2"/>
      <scheme val="minor"/>
    </font>
    <font>
      <sz val="11"/>
      <color theme="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2F2F2"/>
        <bgColor indexed="64"/>
      </patternFill>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thin">
        <color indexed="64"/>
      </right>
      <top/>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diagonal/>
    </border>
    <border>
      <left style="thick">
        <color indexed="64"/>
      </left>
      <right style="thick">
        <color indexed="64"/>
      </right>
      <top/>
      <bottom/>
      <diagonal/>
    </border>
  </borders>
  <cellStyleXfs count="1">
    <xf numFmtId="0" fontId="0" fillId="0" borderId="0"/>
  </cellStyleXfs>
  <cellXfs count="139">
    <xf numFmtId="0" fontId="0" fillId="0" borderId="0" xfId="0"/>
    <xf numFmtId="0" fontId="1" fillId="0" borderId="0" xfId="0" applyFont="1"/>
    <xf numFmtId="0" fontId="1" fillId="0" borderId="0" xfId="0" applyFont="1" applyAlignment="1">
      <alignment horizontal="center"/>
    </xf>
    <xf numFmtId="164" fontId="1" fillId="0" borderId="0" xfId="0" applyNumberFormat="1" applyFont="1" applyAlignment="1">
      <alignment horizontal="center"/>
    </xf>
    <xf numFmtId="1" fontId="1" fillId="0" borderId="0" xfId="0" applyNumberFormat="1" applyFont="1" applyAlignment="1">
      <alignment horizontal="center"/>
    </xf>
    <xf numFmtId="164" fontId="1" fillId="0" borderId="0" xfId="0" applyNumberFormat="1" applyFont="1"/>
    <xf numFmtId="164" fontId="3" fillId="0" borderId="1" xfId="0" applyNumberFormat="1" applyFont="1" applyBorder="1" applyAlignment="1">
      <alignment horizontal="center"/>
    </xf>
    <xf numFmtId="164" fontId="3" fillId="0" borderId="2" xfId="0" applyNumberFormat="1" applyFont="1" applyBorder="1" applyAlignment="1">
      <alignment horizontal="center"/>
    </xf>
    <xf numFmtId="164" fontId="1" fillId="0" borderId="2" xfId="0" applyNumberFormat="1" applyFont="1" applyBorder="1" applyAlignment="1">
      <alignment horizontal="center"/>
    </xf>
    <xf numFmtId="164" fontId="4" fillId="0" borderId="2" xfId="0" applyNumberFormat="1" applyFont="1" applyBorder="1" applyAlignment="1">
      <alignment horizontal="center"/>
    </xf>
    <xf numFmtId="164" fontId="1" fillId="0" borderId="3" xfId="0" applyNumberFormat="1"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164" fontId="1" fillId="0" borderId="5" xfId="0" applyNumberFormat="1" applyFont="1" applyBorder="1" applyAlignment="1">
      <alignment horizontal="center"/>
    </xf>
    <xf numFmtId="164" fontId="3" fillId="0" borderId="6" xfId="0" applyNumberFormat="1" applyFont="1" applyBorder="1" applyAlignment="1">
      <alignment horizontal="center"/>
    </xf>
    <xf numFmtId="164" fontId="4" fillId="0" borderId="6" xfId="0" applyNumberFormat="1" applyFont="1" applyBorder="1" applyAlignment="1">
      <alignment horizontal="center"/>
    </xf>
    <xf numFmtId="164" fontId="1" fillId="0" borderId="6" xfId="0" applyNumberFormat="1" applyFon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164" fontId="3" fillId="0" borderId="5" xfId="0" applyNumberFormat="1" applyFont="1" applyBorder="1" applyAlignment="1">
      <alignment horizontal="center"/>
    </xf>
    <xf numFmtId="164" fontId="3" fillId="0" borderId="9" xfId="0" applyNumberFormat="1" applyFont="1" applyBorder="1" applyAlignment="1">
      <alignment horizontal="center"/>
    </xf>
    <xf numFmtId="164" fontId="1" fillId="0" borderId="9" xfId="0" applyNumberFormat="1" applyFont="1" applyBorder="1" applyAlignment="1">
      <alignment horizontal="center"/>
    </xf>
    <xf numFmtId="164" fontId="4" fillId="0" borderId="9" xfId="0" applyNumberFormat="1" applyFont="1" applyBorder="1" applyAlignment="1">
      <alignment horizontal="center"/>
    </xf>
    <xf numFmtId="164" fontId="1" fillId="0" borderId="10" xfId="0" applyNumberFormat="1" applyFont="1" applyBorder="1" applyAlignment="1">
      <alignment horizontal="center"/>
    </xf>
    <xf numFmtId="0" fontId="1" fillId="0" borderId="11" xfId="0" applyFont="1" applyBorder="1" applyAlignment="1">
      <alignment horizontal="center"/>
    </xf>
    <xf numFmtId="0" fontId="1" fillId="0" borderId="1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2" xfId="0" applyFont="1" applyBorder="1" applyAlignment="1">
      <alignment horizontal="center"/>
    </xf>
    <xf numFmtId="0" fontId="2" fillId="0" borderId="4" xfId="0" applyFont="1" applyBorder="1" applyAlignment="1">
      <alignment horizontal="center"/>
    </xf>
    <xf numFmtId="0" fontId="2" fillId="0" borderId="3" xfId="0" applyFont="1" applyBorder="1"/>
    <xf numFmtId="0" fontId="2" fillId="2" borderId="13"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0" borderId="14" xfId="0" applyFont="1" applyBorder="1" applyAlignment="1">
      <alignment horizontal="center"/>
    </xf>
    <xf numFmtId="0" fontId="2" fillId="0" borderId="11" xfId="0" applyFont="1" applyBorder="1"/>
    <xf numFmtId="0" fontId="2" fillId="0" borderId="10" xfId="0" applyFont="1" applyBorder="1"/>
    <xf numFmtId="2" fontId="5" fillId="3" borderId="0" xfId="0" applyNumberFormat="1" applyFont="1" applyFill="1" applyAlignment="1">
      <alignment horizontal="center"/>
    </xf>
    <xf numFmtId="0" fontId="6" fillId="3" borderId="0" xfId="0" applyFont="1" applyFill="1" applyAlignment="1">
      <alignment horizontal="center"/>
    </xf>
    <xf numFmtId="0" fontId="6" fillId="3" borderId="0" xfId="0" applyFont="1" applyFill="1"/>
    <xf numFmtId="0" fontId="6" fillId="3" borderId="0" xfId="0" applyFont="1" applyFill="1" applyAlignment="1">
      <alignment horizontal="left"/>
    </xf>
    <xf numFmtId="164" fontId="4" fillId="0" borderId="0" xfId="0" applyNumberFormat="1" applyFont="1" applyAlignment="1">
      <alignment horizontal="center"/>
    </xf>
    <xf numFmtId="164" fontId="3" fillId="0" borderId="0" xfId="0" applyNumberFormat="1" applyFont="1" applyAlignment="1">
      <alignment horizontal="center"/>
    </xf>
    <xf numFmtId="0" fontId="2" fillId="0" borderId="0" xfId="0" applyFont="1"/>
    <xf numFmtId="164" fontId="0" fillId="0" borderId="0" xfId="0" applyNumberFormat="1" applyAlignment="1">
      <alignment horizontal="center"/>
    </xf>
    <xf numFmtId="164" fontId="7" fillId="0" borderId="0" xfId="0" applyNumberFormat="1" applyFont="1" applyAlignment="1">
      <alignment horizontal="center"/>
    </xf>
    <xf numFmtId="0" fontId="2" fillId="0" borderId="4" xfId="0" applyFont="1" applyBorder="1"/>
    <xf numFmtId="2" fontId="8" fillId="0" borderId="0" xfId="0" applyNumberFormat="1" applyFont="1" applyAlignment="1">
      <alignment horizontal="center"/>
    </xf>
    <xf numFmtId="164" fontId="8" fillId="4" borderId="0" xfId="0" applyNumberFormat="1" applyFont="1" applyFill="1" applyAlignment="1">
      <alignment horizontal="center"/>
    </xf>
    <xf numFmtId="0" fontId="1" fillId="4" borderId="0" xfId="0" applyFont="1" applyFill="1" applyAlignment="1">
      <alignment horizontal="center"/>
    </xf>
    <xf numFmtId="0" fontId="4" fillId="0" borderId="0" xfId="0" applyFont="1" applyAlignment="1">
      <alignment horizontal="left"/>
    </xf>
    <xf numFmtId="0" fontId="6" fillId="0" borderId="0" xfId="0" applyFont="1"/>
    <xf numFmtId="2" fontId="5" fillId="0" borderId="0" xfId="0" applyNumberFormat="1" applyFont="1" applyAlignment="1">
      <alignment horizontal="center"/>
    </xf>
    <xf numFmtId="2" fontId="5" fillId="5" borderId="0" xfId="0" applyNumberFormat="1" applyFont="1" applyFill="1" applyAlignment="1">
      <alignment horizontal="center"/>
    </xf>
    <xf numFmtId="0" fontId="6" fillId="5" borderId="0" xfId="0" applyFont="1" applyFill="1" applyAlignment="1">
      <alignment horizontal="center"/>
    </xf>
    <xf numFmtId="0" fontId="6" fillId="5" borderId="0" xfId="0" applyFont="1" applyFill="1"/>
    <xf numFmtId="0" fontId="6" fillId="5" borderId="0" xfId="0" applyFont="1" applyFill="1" applyAlignment="1">
      <alignment horizontal="left"/>
    </xf>
    <xf numFmtId="2" fontId="1" fillId="0" borderId="0" xfId="0" applyNumberFormat="1" applyFont="1"/>
    <xf numFmtId="165" fontId="1" fillId="0" borderId="0" xfId="0" applyNumberFormat="1" applyFont="1"/>
    <xf numFmtId="2" fontId="8" fillId="0" borderId="0" xfId="0" applyNumberFormat="1" applyFont="1" applyAlignment="1">
      <alignment horizontal="left"/>
    </xf>
    <xf numFmtId="2" fontId="8" fillId="0" borderId="0" xfId="0" applyNumberFormat="1" applyFont="1" applyAlignment="1">
      <alignment horizontal="left" vertical="center"/>
    </xf>
    <xf numFmtId="2" fontId="1" fillId="0" borderId="0" xfId="0" applyNumberFormat="1" applyFont="1" applyAlignment="1">
      <alignment horizontal="left"/>
    </xf>
    <xf numFmtId="0" fontId="1" fillId="0" borderId="0" xfId="0" applyFont="1" applyAlignment="1">
      <alignment horizontal="left"/>
    </xf>
    <xf numFmtId="2" fontId="9" fillId="0" borderId="0" xfId="0" applyNumberFormat="1" applyFont="1" applyAlignment="1">
      <alignment horizontal="left"/>
    </xf>
    <xf numFmtId="2" fontId="9" fillId="0" borderId="0" xfId="0" applyNumberFormat="1" applyFont="1" applyAlignment="1">
      <alignment horizontal="left" vertical="center"/>
    </xf>
    <xf numFmtId="2" fontId="1" fillId="0" borderId="0" xfId="0" applyNumberFormat="1" applyFont="1" applyAlignment="1">
      <alignment horizontal="center"/>
    </xf>
    <xf numFmtId="164" fontId="10" fillId="0" borderId="0" xfId="0" applyNumberFormat="1" applyFont="1" applyAlignment="1">
      <alignment horizontal="center"/>
    </xf>
    <xf numFmtId="0" fontId="11" fillId="0" borderId="0" xfId="0" applyFont="1"/>
    <xf numFmtId="0" fontId="2" fillId="0" borderId="0" xfId="0" applyFont="1" applyAlignment="1">
      <alignment horizontal="center"/>
    </xf>
    <xf numFmtId="0" fontId="17" fillId="6" borderId="15" xfId="0" applyFont="1" applyFill="1" applyBorder="1" applyAlignment="1">
      <alignment horizontal="center" vertical="center"/>
    </xf>
    <xf numFmtId="0" fontId="0" fillId="0" borderId="16" xfId="0" applyBorder="1"/>
    <xf numFmtId="0" fontId="17" fillId="7" borderId="15" xfId="0" applyFont="1" applyFill="1" applyBorder="1" applyAlignment="1">
      <alignment horizontal="center" vertical="center"/>
    </xf>
    <xf numFmtId="0" fontId="17" fillId="0" borderId="15" xfId="0" applyFont="1" applyBorder="1" applyAlignment="1">
      <alignment horizontal="center" vertical="center"/>
    </xf>
    <xf numFmtId="0" fontId="17" fillId="7" borderId="15" xfId="0" applyFont="1" applyFill="1" applyBorder="1" applyAlignment="1">
      <alignment horizontal="center" vertical="center" wrapText="1"/>
    </xf>
    <xf numFmtId="0" fontId="17" fillId="0" borderId="15" xfId="0" applyFont="1" applyBorder="1" applyAlignment="1">
      <alignment horizontal="center" vertical="center" wrapText="1"/>
    </xf>
    <xf numFmtId="0" fontId="19" fillId="7" borderId="15" xfId="0" applyFont="1" applyFill="1" applyBorder="1" applyAlignment="1">
      <alignment horizontal="center" vertical="center"/>
    </xf>
    <xf numFmtId="0" fontId="19" fillId="6" borderId="15" xfId="0" applyFont="1" applyFill="1" applyBorder="1" applyAlignment="1">
      <alignment horizontal="center" vertical="center"/>
    </xf>
    <xf numFmtId="0" fontId="19" fillId="0" borderId="15" xfId="0" applyFont="1" applyBorder="1" applyAlignment="1">
      <alignment horizontal="center" vertical="center"/>
    </xf>
    <xf numFmtId="0" fontId="20" fillId="6" borderId="15" xfId="0" applyFont="1" applyFill="1" applyBorder="1" applyAlignment="1">
      <alignment horizontal="center" vertical="center"/>
    </xf>
    <xf numFmtId="0" fontId="16" fillId="0" borderId="0" xfId="0" applyFont="1" applyAlignment="1">
      <alignment vertical="center"/>
    </xf>
    <xf numFmtId="0" fontId="1" fillId="0" borderId="16" xfId="0" applyFont="1" applyBorder="1" applyAlignment="1">
      <alignment vertical="center"/>
    </xf>
    <xf numFmtId="2" fontId="0" fillId="0" borderId="16" xfId="0" applyNumberFormat="1" applyBorder="1"/>
    <xf numFmtId="0" fontId="0" fillId="0" borderId="19" xfId="0" applyBorder="1"/>
    <xf numFmtId="0" fontId="0" fillId="0" borderId="23" xfId="0" applyBorder="1"/>
    <xf numFmtId="2" fontId="0" fillId="8" borderId="16" xfId="0" applyNumberFormat="1" applyFill="1" applyBorder="1" applyAlignment="1">
      <alignment horizontal="center"/>
    </xf>
    <xf numFmtId="2" fontId="0" fillId="0" borderId="16" xfId="0" applyNumberFormat="1" applyBorder="1" applyAlignment="1">
      <alignment horizontal="center"/>
    </xf>
    <xf numFmtId="2" fontId="0" fillId="3" borderId="16" xfId="0" applyNumberFormat="1" applyFill="1" applyBorder="1" applyAlignment="1">
      <alignment horizontal="center"/>
    </xf>
    <xf numFmtId="0" fontId="0" fillId="0" borderId="16" xfId="0" applyBorder="1" applyAlignment="1">
      <alignment horizontal="center"/>
    </xf>
    <xf numFmtId="2" fontId="0" fillId="3" borderId="19" xfId="0" applyNumberFormat="1" applyFill="1" applyBorder="1" applyAlignment="1">
      <alignment horizontal="center"/>
    </xf>
    <xf numFmtId="2" fontId="0" fillId="0" borderId="17" xfId="0" applyNumberFormat="1" applyBorder="1" applyAlignment="1">
      <alignment horizontal="center"/>
    </xf>
    <xf numFmtId="2" fontId="0" fillId="0" borderId="18" xfId="0" applyNumberFormat="1" applyBorder="1" applyAlignment="1">
      <alignment horizontal="center"/>
    </xf>
    <xf numFmtId="2" fontId="0" fillId="0" borderId="20" xfId="0" applyNumberFormat="1" applyBorder="1" applyAlignment="1">
      <alignment horizontal="center"/>
    </xf>
    <xf numFmtId="166" fontId="0" fillId="3" borderId="15" xfId="0" applyNumberFormat="1" applyFill="1" applyBorder="1" applyAlignment="1">
      <alignment horizontal="center"/>
    </xf>
    <xf numFmtId="165" fontId="0" fillId="3" borderId="18" xfId="0" applyNumberFormat="1" applyFill="1" applyBorder="1" applyAlignment="1">
      <alignment horizontal="center"/>
    </xf>
    <xf numFmtId="165" fontId="0" fillId="3" borderId="16" xfId="0" applyNumberFormat="1" applyFill="1" applyBorder="1" applyAlignment="1">
      <alignment horizontal="center"/>
    </xf>
    <xf numFmtId="165" fontId="0" fillId="0" borderId="16" xfId="0" applyNumberFormat="1" applyBorder="1" applyAlignment="1">
      <alignment horizontal="center"/>
    </xf>
    <xf numFmtId="165" fontId="0" fillId="8" borderId="16" xfId="0" applyNumberFormat="1" applyFill="1" applyBorder="1" applyAlignment="1">
      <alignment horizontal="center"/>
    </xf>
    <xf numFmtId="165" fontId="0" fillId="3" borderId="19" xfId="0" applyNumberFormat="1" applyFill="1" applyBorder="1" applyAlignment="1">
      <alignment horizontal="center"/>
    </xf>
    <xf numFmtId="165" fontId="0" fillId="0" borderId="19" xfId="0" applyNumberFormat="1" applyBorder="1" applyAlignment="1">
      <alignment horizontal="center"/>
    </xf>
    <xf numFmtId="165" fontId="0" fillId="8" borderId="19" xfId="0" applyNumberFormat="1" applyFill="1" applyBorder="1" applyAlignment="1">
      <alignment horizontal="center"/>
    </xf>
    <xf numFmtId="165" fontId="0" fillId="3" borderId="17" xfId="0" applyNumberFormat="1" applyFill="1" applyBorder="1" applyAlignment="1">
      <alignment horizontal="center"/>
    </xf>
    <xf numFmtId="165" fontId="0" fillId="3" borderId="15" xfId="0" applyNumberFormat="1" applyFill="1" applyBorder="1" applyAlignment="1">
      <alignment horizontal="center"/>
    </xf>
    <xf numFmtId="165" fontId="0" fillId="0" borderId="18" xfId="0" applyNumberFormat="1" applyBorder="1" applyAlignment="1">
      <alignment horizontal="center"/>
    </xf>
    <xf numFmtId="165" fontId="0" fillId="0" borderId="22" xfId="0" applyNumberFormat="1" applyBorder="1" applyAlignment="1">
      <alignment horizontal="center"/>
    </xf>
    <xf numFmtId="165" fontId="0" fillId="3" borderId="20" xfId="0" applyNumberFormat="1" applyFill="1" applyBorder="1" applyAlignment="1">
      <alignment horizontal="center"/>
    </xf>
    <xf numFmtId="165" fontId="0" fillId="0" borderId="17" xfId="0" applyNumberFormat="1" applyBorder="1" applyAlignment="1">
      <alignment horizontal="center"/>
    </xf>
    <xf numFmtId="165" fontId="0" fillId="0" borderId="20" xfId="0" applyNumberFormat="1" applyBorder="1" applyAlignment="1">
      <alignment horizontal="center"/>
    </xf>
    <xf numFmtId="165" fontId="0" fillId="0" borderId="6" xfId="0" applyNumberFormat="1" applyBorder="1" applyAlignment="1">
      <alignment horizontal="center"/>
    </xf>
    <xf numFmtId="165" fontId="0" fillId="3" borderId="22" xfId="0" applyNumberFormat="1" applyFill="1" applyBorder="1" applyAlignment="1">
      <alignment horizontal="center"/>
    </xf>
    <xf numFmtId="2" fontId="0" fillId="0" borderId="21" xfId="0" applyNumberFormat="1" applyBorder="1" applyAlignment="1">
      <alignment horizontal="center"/>
    </xf>
    <xf numFmtId="0" fontId="24" fillId="0" borderId="0" xfId="0" applyFont="1" applyAlignment="1">
      <alignment vertical="center"/>
    </xf>
    <xf numFmtId="0" fontId="16" fillId="0" borderId="0" xfId="0" applyFont="1"/>
    <xf numFmtId="0" fontId="19" fillId="0" borderId="16" xfId="0" applyFont="1" applyBorder="1" applyAlignment="1">
      <alignment vertical="center" wrapText="1"/>
    </xf>
    <xf numFmtId="0" fontId="19" fillId="0" borderId="16" xfId="0" applyFont="1" applyBorder="1" applyAlignment="1">
      <alignment horizontal="right" vertical="center" wrapText="1"/>
    </xf>
    <xf numFmtId="0" fontId="19" fillId="0" borderId="0" xfId="0" applyFont="1" applyAlignment="1">
      <alignment vertical="center" wrapText="1"/>
    </xf>
    <xf numFmtId="0" fontId="16" fillId="0" borderId="16" xfId="0" applyFont="1" applyBorder="1"/>
    <xf numFmtId="0" fontId="16" fillId="0" borderId="0" xfId="0" applyFont="1" applyAlignment="1">
      <alignment horizontal="left"/>
    </xf>
    <xf numFmtId="166" fontId="16" fillId="8" borderId="16" xfId="0" applyNumberFormat="1" applyFont="1" applyFill="1" applyBorder="1" applyAlignment="1">
      <alignment horizontal="right"/>
    </xf>
    <xf numFmtId="2" fontId="16" fillId="8" borderId="16" xfId="0" applyNumberFormat="1" applyFont="1" applyFill="1" applyBorder="1" applyAlignment="1">
      <alignment horizontal="right"/>
    </xf>
    <xf numFmtId="0" fontId="0" fillId="8" borderId="16" xfId="0" applyFill="1" applyBorder="1"/>
    <xf numFmtId="0" fontId="0" fillId="0" borderId="0" xfId="0" applyAlignment="1">
      <alignment vertical="center" wrapText="1"/>
    </xf>
    <xf numFmtId="0" fontId="13" fillId="0" borderId="0" xfId="0" applyFont="1" applyAlignment="1">
      <alignment vertical="center"/>
    </xf>
    <xf numFmtId="0" fontId="19" fillId="3" borderId="16" xfId="0" applyFont="1" applyFill="1" applyBorder="1" applyAlignment="1">
      <alignment vertical="center" wrapText="1"/>
    </xf>
    <xf numFmtId="0" fontId="19" fillId="3" borderId="16" xfId="0" applyFont="1" applyFill="1" applyBorder="1" applyAlignment="1">
      <alignment horizontal="right" vertical="center" wrapText="1"/>
    </xf>
    <xf numFmtId="165" fontId="0" fillId="3" borderId="24" xfId="0" applyNumberFormat="1" applyFill="1" applyBorder="1" applyAlignment="1">
      <alignment horizontal="center"/>
    </xf>
    <xf numFmtId="0" fontId="0" fillId="0" borderId="16" xfId="0" applyBorder="1" applyAlignment="1">
      <alignment horizontal="left"/>
    </xf>
    <xf numFmtId="0" fontId="19" fillId="8" borderId="16" xfId="0" applyFont="1" applyFill="1" applyBorder="1" applyAlignment="1">
      <alignment vertical="center" wrapText="1"/>
    </xf>
    <xf numFmtId="0" fontId="19" fillId="8" borderId="16" xfId="0" applyFont="1" applyFill="1" applyBorder="1" applyAlignment="1">
      <alignment horizontal="right" vertical="center" wrapText="1"/>
    </xf>
    <xf numFmtId="0" fontId="0" fillId="8" borderId="16" xfId="0" applyFill="1" applyBorder="1" applyAlignment="1">
      <alignment horizontal="left"/>
    </xf>
    <xf numFmtId="166" fontId="0" fillId="8" borderId="16" xfId="0" applyNumberFormat="1" applyFill="1" applyBorder="1"/>
    <xf numFmtId="0" fontId="26" fillId="0" borderId="16" xfId="0" applyFont="1" applyBorder="1"/>
    <xf numFmtId="0" fontId="16" fillId="8" borderId="16" xfId="0" applyFont="1" applyFill="1" applyBorder="1"/>
    <xf numFmtId="0" fontId="12" fillId="0" borderId="0" xfId="0" applyFont="1" applyAlignment="1">
      <alignment horizontal="center" vertical="center" wrapText="1"/>
    </xf>
    <xf numFmtId="0" fontId="0" fillId="0" borderId="0" xfId="0" applyAlignment="1">
      <alignment horizontal="left" wrapText="1"/>
    </xf>
    <xf numFmtId="0" fontId="17" fillId="0" borderId="0" xfId="0" applyFont="1" applyAlignment="1">
      <alignment horizontal="center" vertical="center" wrapText="1"/>
    </xf>
    <xf numFmtId="0" fontId="0" fillId="0" borderId="25" xfId="0" applyFill="1" applyBorder="1"/>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15769593956562"/>
          <c:y val="4.5083388966623068E-2"/>
          <c:w val="0.85243153918791315"/>
          <c:h val="0.76242725756841367"/>
        </c:manualLayout>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'Figure S2 -Scree Plot'!$A$2:$A$19</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xVal>
          <c:yVal>
            <c:numRef>
              <c:f>'Figure S2 -Scree Plot'!$B$2:$B$19</c:f>
              <c:numCache>
                <c:formatCode>General</c:formatCode>
                <c:ptCount val="18"/>
                <c:pt idx="0">
                  <c:v>7.8898999999999999</c:v>
                </c:pt>
                <c:pt idx="1">
                  <c:v>2.8843999999999999</c:v>
                </c:pt>
                <c:pt idx="2">
                  <c:v>2.1774</c:v>
                </c:pt>
                <c:pt idx="3">
                  <c:v>1.6184000000000001</c:v>
                </c:pt>
                <c:pt idx="4">
                  <c:v>1.0438000000000001</c:v>
                </c:pt>
                <c:pt idx="5">
                  <c:v>0.89990000000000003</c:v>
                </c:pt>
                <c:pt idx="6">
                  <c:v>0.40629999999999999</c:v>
                </c:pt>
                <c:pt idx="7">
                  <c:v>0.33660000000000001</c:v>
                </c:pt>
                <c:pt idx="8">
                  <c:v>0.28999999999999998</c:v>
                </c:pt>
                <c:pt idx="9">
                  <c:v>0.1578</c:v>
                </c:pt>
                <c:pt idx="10">
                  <c:v>0.13789999999999999</c:v>
                </c:pt>
                <c:pt idx="11">
                  <c:v>6.4600000000000005E-2</c:v>
                </c:pt>
                <c:pt idx="12">
                  <c:v>4.53E-2</c:v>
                </c:pt>
                <c:pt idx="13">
                  <c:v>2.3699999999999999E-2</c:v>
                </c:pt>
                <c:pt idx="14">
                  <c:v>1.43E-2</c:v>
                </c:pt>
                <c:pt idx="15">
                  <c:v>5.8999999999999999E-3</c:v>
                </c:pt>
                <c:pt idx="16">
                  <c:v>2.8E-3</c:v>
                </c:pt>
                <c:pt idx="17">
                  <c:v>1.1999999999999999E-3</c:v>
                </c:pt>
              </c:numCache>
            </c:numRef>
          </c:yVal>
          <c:smooth val="0"/>
          <c:extLst>
            <c:ext xmlns:c16="http://schemas.microsoft.com/office/drawing/2014/chart" uri="{C3380CC4-5D6E-409C-BE32-E72D297353CC}">
              <c16:uniqueId val="{00000000-A08C-4A11-8AC4-252F70C5B515}"/>
            </c:ext>
          </c:extLst>
        </c:ser>
        <c:dLbls>
          <c:showLegendKey val="0"/>
          <c:showVal val="0"/>
          <c:showCatName val="0"/>
          <c:showSerName val="0"/>
          <c:showPercent val="0"/>
          <c:showBubbleSize val="0"/>
        </c:dLbls>
        <c:axId val="687256936"/>
        <c:axId val="687251176"/>
      </c:scatterChart>
      <c:valAx>
        <c:axId val="687256936"/>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US" sz="1200">
                    <a:solidFill>
                      <a:schemeClr val="tx1"/>
                    </a:solidFill>
                    <a:latin typeface="Times New Roman" panose="02020603050405020304" pitchFamily="18" charset="0"/>
                    <a:cs typeface="Times New Roman" panose="02020603050405020304" pitchFamily="18" charset="0"/>
                  </a:rPr>
                  <a:t>Principle</a:t>
                </a:r>
                <a:r>
                  <a:rPr lang="en-US" sz="1200" baseline="0">
                    <a:solidFill>
                      <a:schemeClr val="tx1"/>
                    </a:solidFill>
                    <a:latin typeface="Times New Roman" panose="02020603050405020304" pitchFamily="18" charset="0"/>
                    <a:cs typeface="Times New Roman" panose="02020603050405020304" pitchFamily="18" charset="0"/>
                  </a:rPr>
                  <a:t> Component</a:t>
                </a:r>
                <a:endParaRPr lang="en-US" sz="1200">
                  <a:solidFill>
                    <a:schemeClr val="tx1"/>
                  </a:solidFill>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87251176"/>
        <c:crosses val="autoZero"/>
        <c:crossBetween val="midCat"/>
      </c:valAx>
      <c:valAx>
        <c:axId val="687251176"/>
        <c:scaling>
          <c:orientation val="minMax"/>
        </c:scaling>
        <c:delete val="0"/>
        <c:axPos val="l"/>
        <c:title>
          <c:tx>
            <c:rich>
              <a:bodyPr rot="-5400000" spcFirstLastPara="1" vertOverflow="ellipsis" vert="horz" wrap="square" anchor="ctr" anchorCtr="1"/>
              <a:lstStyle/>
              <a:p>
                <a:pPr>
                  <a:defRPr sz="1200" b="1"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US" sz="1200" b="1">
                    <a:solidFill>
                      <a:schemeClr val="tx1"/>
                    </a:solidFill>
                    <a:latin typeface="Times New Roman" panose="02020603050405020304" pitchFamily="18" charset="0"/>
                    <a:cs typeface="Times New Roman" panose="02020603050405020304" pitchFamily="18" charset="0"/>
                  </a:rPr>
                  <a:t>Eigenvalue</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872569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80645</xdr:colOff>
      <xdr:row>28</xdr:row>
      <xdr:rowOff>74930</xdr:rowOff>
    </xdr:to>
    <xdr:pic>
      <xdr:nvPicPr>
        <xdr:cNvPr id="2" name="Picture 1">
          <a:extLst>
            <a:ext uri="{FF2B5EF4-FFF2-40B4-BE49-F238E27FC236}">
              <a16:creationId xmlns:a16="http://schemas.microsoft.com/office/drawing/2014/main" id="{F86FCD91-081B-7E0D-890E-037AAD75F7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76645" cy="519557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312420</xdr:colOff>
      <xdr:row>0</xdr:row>
      <xdr:rowOff>171450</xdr:rowOff>
    </xdr:from>
    <xdr:to>
      <xdr:col>11</xdr:col>
      <xdr:colOff>205740</xdr:colOff>
      <xdr:row>16</xdr:row>
      <xdr:rowOff>83820</xdr:rowOff>
    </xdr:to>
    <xdr:graphicFrame macro="">
      <xdr:nvGraphicFramePr>
        <xdr:cNvPr id="2" name="Chart 1">
          <a:extLst>
            <a:ext uri="{FF2B5EF4-FFF2-40B4-BE49-F238E27FC236}">
              <a16:creationId xmlns:a16="http://schemas.microsoft.com/office/drawing/2014/main" id="{6F24E2A1-5345-D741-2AD0-8231453898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38100</xdr:colOff>
      <xdr:row>1</xdr:row>
      <xdr:rowOff>53340</xdr:rowOff>
    </xdr:from>
    <xdr:to>
      <xdr:col>4</xdr:col>
      <xdr:colOff>594360</xdr:colOff>
      <xdr:row>3</xdr:row>
      <xdr:rowOff>30480</xdr:rowOff>
    </xdr:to>
    <xdr:sp macro="" textlink="">
      <xdr:nvSpPr>
        <xdr:cNvPr id="3" name="TextBox 2">
          <a:extLst>
            <a:ext uri="{FF2B5EF4-FFF2-40B4-BE49-F238E27FC236}">
              <a16:creationId xmlns:a16="http://schemas.microsoft.com/office/drawing/2014/main" id="{72102DD2-811D-82D6-9AFB-4D91B67E9865}"/>
            </a:ext>
          </a:extLst>
        </xdr:cNvPr>
        <xdr:cNvSpPr txBox="1"/>
      </xdr:nvSpPr>
      <xdr:spPr>
        <a:xfrm>
          <a:off x="3573780" y="449580"/>
          <a:ext cx="556260" cy="3733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43.8%</a:t>
          </a:r>
        </a:p>
      </xdr:txBody>
    </xdr:sp>
    <xdr:clientData/>
  </xdr:twoCellAnchor>
  <xdr:twoCellAnchor>
    <xdr:from>
      <xdr:col>4</xdr:col>
      <xdr:colOff>190500</xdr:colOff>
      <xdr:row>7</xdr:row>
      <xdr:rowOff>83820</xdr:rowOff>
    </xdr:from>
    <xdr:to>
      <xdr:col>5</xdr:col>
      <xdr:colOff>137160</xdr:colOff>
      <xdr:row>8</xdr:row>
      <xdr:rowOff>160020</xdr:rowOff>
    </xdr:to>
    <xdr:sp macro="" textlink="">
      <xdr:nvSpPr>
        <xdr:cNvPr id="4" name="TextBox 3">
          <a:extLst>
            <a:ext uri="{FF2B5EF4-FFF2-40B4-BE49-F238E27FC236}">
              <a16:creationId xmlns:a16="http://schemas.microsoft.com/office/drawing/2014/main" id="{074149C9-C856-483F-A008-F630BADDCAB2}"/>
            </a:ext>
          </a:extLst>
        </xdr:cNvPr>
        <xdr:cNvSpPr txBox="1"/>
      </xdr:nvSpPr>
      <xdr:spPr>
        <a:xfrm>
          <a:off x="3726180" y="1668780"/>
          <a:ext cx="556260"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0093C-C3E6-48D4-BC88-0DF57664C750}">
  <dimension ref="A1:B10"/>
  <sheetViews>
    <sheetView workbookViewId="0">
      <selection activeCell="B14" sqref="B14"/>
    </sheetView>
  </sheetViews>
  <sheetFormatPr defaultRowHeight="14.4" x14ac:dyDescent="0.3"/>
  <cols>
    <col min="1" max="1" width="34.88671875" customWidth="1"/>
    <col min="2" max="2" width="67.5546875" customWidth="1"/>
  </cols>
  <sheetData>
    <row r="1" spans="1:2" ht="15.6" thickTop="1" thickBot="1" x14ac:dyDescent="0.35">
      <c r="A1" s="85" t="s">
        <v>189</v>
      </c>
      <c r="B1" s="85" t="s">
        <v>190</v>
      </c>
    </row>
    <row r="2" spans="1:2" ht="15.6" thickTop="1" thickBot="1" x14ac:dyDescent="0.35">
      <c r="A2" s="85" t="s">
        <v>187</v>
      </c>
      <c r="B2" s="85" t="s">
        <v>191</v>
      </c>
    </row>
    <row r="3" spans="1:2" ht="15.6" thickTop="1" thickBot="1" x14ac:dyDescent="0.35">
      <c r="A3" s="85" t="s">
        <v>227</v>
      </c>
      <c r="B3" s="85" t="s">
        <v>228</v>
      </c>
    </row>
    <row r="4" spans="1:2" ht="15.6" thickTop="1" thickBot="1" x14ac:dyDescent="0.35">
      <c r="A4" s="85" t="s">
        <v>188</v>
      </c>
      <c r="B4" s="85" t="s">
        <v>192</v>
      </c>
    </row>
    <row r="5" spans="1:2" ht="15.6" thickTop="1" thickBot="1" x14ac:dyDescent="0.35">
      <c r="A5" s="137" t="s">
        <v>447</v>
      </c>
      <c r="B5" s="137" t="s">
        <v>448</v>
      </c>
    </row>
    <row r="6" spans="1:2" ht="15.6" thickTop="1" thickBot="1" x14ac:dyDescent="0.35">
      <c r="A6" s="85" t="s">
        <v>220</v>
      </c>
      <c r="B6" s="85" t="s">
        <v>193</v>
      </c>
    </row>
    <row r="7" spans="1:2" ht="15.6" thickTop="1" thickBot="1" x14ac:dyDescent="0.35">
      <c r="A7" s="85" t="s">
        <v>221</v>
      </c>
      <c r="B7" s="85" t="s">
        <v>194</v>
      </c>
    </row>
    <row r="8" spans="1:2" ht="15.6" thickTop="1" thickBot="1" x14ac:dyDescent="0.35">
      <c r="A8" s="85" t="s">
        <v>222</v>
      </c>
      <c r="B8" s="85" t="s">
        <v>195</v>
      </c>
    </row>
    <row r="9" spans="1:2" ht="15.6" thickTop="1" thickBot="1" x14ac:dyDescent="0.35">
      <c r="A9" s="85" t="s">
        <v>449</v>
      </c>
      <c r="B9" s="85" t="s">
        <v>196</v>
      </c>
    </row>
    <row r="10" spans="1:2" ht="15" thickTop="1"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3BCE6-59BC-45A6-9E9F-5AD977E606C4}">
  <dimension ref="A1:H42"/>
  <sheetViews>
    <sheetView topLeftCell="A2" zoomScale="136" zoomScaleNormal="136" workbookViewId="0">
      <selection activeCell="N10" sqref="N10"/>
    </sheetView>
  </sheetViews>
  <sheetFormatPr defaultRowHeight="14.4" x14ac:dyDescent="0.3"/>
  <cols>
    <col min="1" max="3" width="26.33203125" customWidth="1"/>
    <col min="4" max="4" width="33.44140625" customWidth="1"/>
    <col min="5" max="5" width="36.5546875" customWidth="1"/>
    <col min="6" max="8" width="26.33203125" customWidth="1"/>
    <col min="9" max="9" width="28.88671875" customWidth="1"/>
  </cols>
  <sheetData>
    <row r="1" spans="1:8" ht="51.6" customHeight="1" thickBot="1" x14ac:dyDescent="0.35">
      <c r="A1" s="134" t="s">
        <v>109</v>
      </c>
      <c r="B1" s="134"/>
      <c r="C1" s="134"/>
      <c r="D1" s="134"/>
      <c r="E1" s="134"/>
      <c r="F1" s="134"/>
    </row>
    <row r="2" spans="1:8" ht="18.600000000000001" thickBot="1" x14ac:dyDescent="0.35">
      <c r="A2" s="71" t="s">
        <v>110</v>
      </c>
      <c r="B2" s="73" t="s">
        <v>111</v>
      </c>
      <c r="C2" s="74" t="s">
        <v>112</v>
      </c>
      <c r="D2" s="75" t="s">
        <v>113</v>
      </c>
      <c r="E2" s="76" t="s">
        <v>114</v>
      </c>
      <c r="F2" s="73" t="s">
        <v>115</v>
      </c>
      <c r="G2" s="71" t="s">
        <v>116</v>
      </c>
      <c r="H2" s="73" t="s">
        <v>117</v>
      </c>
    </row>
    <row r="3" spans="1:8" ht="16.2" thickBot="1" x14ac:dyDescent="0.35">
      <c r="A3" s="71" t="s">
        <v>0</v>
      </c>
      <c r="B3" s="77">
        <v>6.6</v>
      </c>
      <c r="C3" s="78">
        <v>128</v>
      </c>
      <c r="D3" s="77" t="s">
        <v>118</v>
      </c>
      <c r="E3" s="79" t="s">
        <v>119</v>
      </c>
      <c r="F3" s="73">
        <v>0.08</v>
      </c>
      <c r="G3" s="71">
        <v>0.27</v>
      </c>
      <c r="H3" s="77">
        <v>0.92800000000000005</v>
      </c>
    </row>
    <row r="4" spans="1:8" ht="16.2" thickBot="1" x14ac:dyDescent="0.35">
      <c r="A4" s="71" t="s">
        <v>25</v>
      </c>
      <c r="B4" s="77">
        <v>7.66</v>
      </c>
      <c r="C4" s="78">
        <v>142</v>
      </c>
      <c r="D4" s="77" t="s">
        <v>120</v>
      </c>
      <c r="E4" s="79" t="s">
        <v>121</v>
      </c>
      <c r="F4" s="73">
        <v>0.05</v>
      </c>
      <c r="G4" s="71">
        <v>0.18</v>
      </c>
      <c r="H4" s="77">
        <v>0.94199999999999995</v>
      </c>
    </row>
    <row r="5" spans="1:8" ht="16.2" thickBot="1" x14ac:dyDescent="0.35">
      <c r="A5" s="71" t="s">
        <v>24</v>
      </c>
      <c r="B5" s="77">
        <v>7.84</v>
      </c>
      <c r="C5" s="78">
        <v>142</v>
      </c>
      <c r="D5" s="77" t="s">
        <v>120</v>
      </c>
      <c r="E5" s="79" t="s">
        <v>122</v>
      </c>
      <c r="F5" s="73">
        <v>0.04</v>
      </c>
      <c r="G5" s="71">
        <v>0.12</v>
      </c>
      <c r="H5" s="77">
        <v>0.96</v>
      </c>
    </row>
    <row r="6" spans="1:8" ht="16.2" thickBot="1" x14ac:dyDescent="0.35">
      <c r="A6" s="71" t="s">
        <v>22</v>
      </c>
      <c r="B6" s="77">
        <v>9.0500000000000007</v>
      </c>
      <c r="C6" s="79">
        <v>156</v>
      </c>
      <c r="D6" s="77" t="s">
        <v>123</v>
      </c>
      <c r="E6" s="79" t="s">
        <v>124</v>
      </c>
      <c r="F6" s="73">
        <v>1.1399999999999999</v>
      </c>
      <c r="G6" s="71">
        <v>3.8</v>
      </c>
      <c r="H6" s="77">
        <v>0.97099999999999997</v>
      </c>
    </row>
    <row r="7" spans="1:8" ht="16.2" thickBot="1" x14ac:dyDescent="0.35">
      <c r="A7" s="71" t="s">
        <v>1</v>
      </c>
      <c r="B7" s="77">
        <v>9.4499999999999993</v>
      </c>
      <c r="C7" s="79">
        <v>152</v>
      </c>
      <c r="D7" s="77" t="s">
        <v>125</v>
      </c>
      <c r="E7" s="79" t="s">
        <v>126</v>
      </c>
      <c r="F7" s="73">
        <v>0.25</v>
      </c>
      <c r="G7" s="71">
        <v>0.82</v>
      </c>
      <c r="H7" s="77">
        <v>0.99199999999999999</v>
      </c>
    </row>
    <row r="8" spans="1:8" ht="16.2" thickBot="1" x14ac:dyDescent="0.35">
      <c r="A8" s="71" t="s">
        <v>21</v>
      </c>
      <c r="B8" s="77">
        <v>9.49</v>
      </c>
      <c r="C8" s="79">
        <v>156</v>
      </c>
      <c r="D8" s="77" t="s">
        <v>123</v>
      </c>
      <c r="E8" s="79" t="s">
        <v>127</v>
      </c>
      <c r="F8" s="73">
        <v>0.15</v>
      </c>
      <c r="G8" s="71">
        <v>0.52</v>
      </c>
      <c r="H8" s="77">
        <v>0.99099999999999999</v>
      </c>
    </row>
    <row r="9" spans="1:8" ht="16.2" thickBot="1" x14ac:dyDescent="0.35">
      <c r="A9" s="71" t="s">
        <v>23</v>
      </c>
      <c r="B9" s="77">
        <v>9.94</v>
      </c>
      <c r="C9" s="79">
        <v>154</v>
      </c>
      <c r="D9" s="77" t="s">
        <v>128</v>
      </c>
      <c r="E9" s="79" t="s">
        <v>129</v>
      </c>
      <c r="F9" s="73">
        <v>0.44</v>
      </c>
      <c r="G9" s="71">
        <v>1.45</v>
      </c>
      <c r="H9" s="77">
        <v>0.99299999999999999</v>
      </c>
    </row>
    <row r="10" spans="1:8" ht="16.2" thickBot="1" x14ac:dyDescent="0.35">
      <c r="A10" s="71" t="s">
        <v>130</v>
      </c>
      <c r="B10" s="77">
        <v>11.18</v>
      </c>
      <c r="C10" s="79">
        <v>170</v>
      </c>
      <c r="D10" s="77" t="s">
        <v>131</v>
      </c>
      <c r="E10" s="79" t="s">
        <v>132</v>
      </c>
      <c r="F10" s="73">
        <v>0.37</v>
      </c>
      <c r="G10" s="71">
        <v>1.24</v>
      </c>
      <c r="H10" s="77">
        <v>0.99099999999999999</v>
      </c>
    </row>
    <row r="11" spans="1:8" ht="16.2" thickBot="1" x14ac:dyDescent="0.35">
      <c r="A11" s="71" t="s">
        <v>2</v>
      </c>
      <c r="B11" s="77">
        <v>11.57</v>
      </c>
      <c r="C11" s="79">
        <v>166</v>
      </c>
      <c r="D11" s="77" t="s">
        <v>133</v>
      </c>
      <c r="E11" s="79" t="s">
        <v>134</v>
      </c>
      <c r="F11" s="73">
        <v>0.43</v>
      </c>
      <c r="G11" s="71">
        <v>1.44</v>
      </c>
      <c r="H11" s="77">
        <v>0.99199999999999999</v>
      </c>
    </row>
    <row r="12" spans="1:8" ht="16.2" thickBot="1" x14ac:dyDescent="0.35">
      <c r="A12" s="71" t="s">
        <v>135</v>
      </c>
      <c r="B12" s="77">
        <v>15.31</v>
      </c>
      <c r="C12" s="79">
        <v>184</v>
      </c>
      <c r="D12" s="77" t="s">
        <v>136</v>
      </c>
      <c r="E12" s="79" t="s">
        <v>137</v>
      </c>
      <c r="F12" s="73">
        <v>0.08</v>
      </c>
      <c r="G12" s="71">
        <v>0.27</v>
      </c>
      <c r="H12" s="77">
        <v>0.996</v>
      </c>
    </row>
    <row r="13" spans="1:8" ht="16.2" thickBot="1" x14ac:dyDescent="0.35">
      <c r="A13" s="71" t="s">
        <v>3</v>
      </c>
      <c r="B13" s="77">
        <v>16.010000000000002</v>
      </c>
      <c r="C13" s="79">
        <v>178</v>
      </c>
      <c r="D13" s="77" t="s">
        <v>138</v>
      </c>
      <c r="E13" s="79" t="s">
        <v>139</v>
      </c>
      <c r="F13" s="73">
        <v>0.15</v>
      </c>
      <c r="G13" s="71">
        <v>0.49</v>
      </c>
      <c r="H13" s="77">
        <v>0.995</v>
      </c>
    </row>
    <row r="14" spans="1:8" ht="16.2" thickBot="1" x14ac:dyDescent="0.35">
      <c r="A14" s="71" t="s">
        <v>19</v>
      </c>
      <c r="B14" s="77">
        <v>16.27</v>
      </c>
      <c r="C14" s="79">
        <v>178</v>
      </c>
      <c r="D14" s="77" t="s">
        <v>138</v>
      </c>
      <c r="E14" s="79" t="s">
        <v>140</v>
      </c>
      <c r="F14" s="73">
        <v>0.06</v>
      </c>
      <c r="G14" s="71">
        <v>0.21</v>
      </c>
      <c r="H14" s="77">
        <v>0.995</v>
      </c>
    </row>
    <row r="15" spans="1:8" ht="16.2" thickBot="1" x14ac:dyDescent="0.35">
      <c r="A15" s="71" t="s">
        <v>15</v>
      </c>
      <c r="B15" s="77">
        <v>18.190000000000001</v>
      </c>
      <c r="C15" s="79">
        <v>204</v>
      </c>
      <c r="D15" s="77" t="s">
        <v>141</v>
      </c>
      <c r="E15" s="79" t="s">
        <v>142</v>
      </c>
      <c r="F15" s="73">
        <v>0.04</v>
      </c>
      <c r="G15" s="71">
        <v>0.14000000000000001</v>
      </c>
      <c r="H15" s="77">
        <v>0.99399999999999999</v>
      </c>
    </row>
    <row r="16" spans="1:8" ht="16.2" thickBot="1" x14ac:dyDescent="0.35">
      <c r="A16" s="71" t="s">
        <v>18</v>
      </c>
      <c r="B16" s="77">
        <v>19.39</v>
      </c>
      <c r="C16" s="79">
        <v>192</v>
      </c>
      <c r="D16" s="77" t="s">
        <v>143</v>
      </c>
      <c r="E16" s="79" t="s">
        <v>144</v>
      </c>
      <c r="F16" s="73">
        <v>0.19</v>
      </c>
      <c r="G16" s="71">
        <v>0.62</v>
      </c>
      <c r="H16" s="77">
        <v>0.995</v>
      </c>
    </row>
    <row r="17" spans="1:8" ht="16.2" thickBot="1" x14ac:dyDescent="0.35">
      <c r="A17" s="71" t="s">
        <v>17</v>
      </c>
      <c r="B17" s="77">
        <v>19.66</v>
      </c>
      <c r="C17" s="79">
        <v>192</v>
      </c>
      <c r="D17" s="77" t="s">
        <v>143</v>
      </c>
      <c r="E17" s="79" t="s">
        <v>145</v>
      </c>
      <c r="F17" s="73">
        <v>0.19</v>
      </c>
      <c r="G17" s="71">
        <v>0.64</v>
      </c>
      <c r="H17" s="77">
        <v>0.996</v>
      </c>
    </row>
    <row r="18" spans="1:8" ht="16.2" thickBot="1" x14ac:dyDescent="0.35">
      <c r="A18" s="71" t="s">
        <v>16</v>
      </c>
      <c r="B18" s="77">
        <v>20.14</v>
      </c>
      <c r="C18" s="79">
        <v>192</v>
      </c>
      <c r="D18" s="77" t="s">
        <v>143</v>
      </c>
      <c r="E18" s="79" t="s">
        <v>146</v>
      </c>
      <c r="F18" s="73">
        <v>0.49</v>
      </c>
      <c r="G18" s="71">
        <v>1.63</v>
      </c>
      <c r="H18" s="77">
        <v>0.99399999999999999</v>
      </c>
    </row>
    <row r="19" spans="1:8" ht="16.2" thickBot="1" x14ac:dyDescent="0.35">
      <c r="A19" s="71" t="s">
        <v>14</v>
      </c>
      <c r="B19" s="77">
        <v>21.61</v>
      </c>
      <c r="C19" s="79">
        <v>204</v>
      </c>
      <c r="D19" s="77" t="s">
        <v>141</v>
      </c>
      <c r="E19" s="79" t="s">
        <v>147</v>
      </c>
      <c r="F19" s="73">
        <v>0.12</v>
      </c>
      <c r="G19" s="71">
        <v>0.41</v>
      </c>
      <c r="H19" s="77">
        <v>0.996</v>
      </c>
    </row>
    <row r="20" spans="1:8" ht="16.2" thickBot="1" x14ac:dyDescent="0.35">
      <c r="A20" s="71" t="s">
        <v>13</v>
      </c>
      <c r="B20" s="77">
        <v>22.74</v>
      </c>
      <c r="C20" s="79">
        <v>206</v>
      </c>
      <c r="D20" s="77" t="s">
        <v>148</v>
      </c>
      <c r="E20" s="79" t="s">
        <v>149</v>
      </c>
      <c r="F20" s="73">
        <v>0.11</v>
      </c>
      <c r="G20" s="71">
        <v>0.37</v>
      </c>
      <c r="H20" s="77">
        <v>0.995</v>
      </c>
    </row>
    <row r="21" spans="1:8" ht="16.2" thickBot="1" x14ac:dyDescent="0.35">
      <c r="A21" s="71" t="s">
        <v>5</v>
      </c>
      <c r="B21" s="77">
        <v>24</v>
      </c>
      <c r="C21" s="79">
        <v>202</v>
      </c>
      <c r="D21" s="77" t="s">
        <v>150</v>
      </c>
      <c r="E21" s="79" t="s">
        <v>151</v>
      </c>
      <c r="F21" s="73">
        <v>2.06</v>
      </c>
      <c r="G21" s="71">
        <v>6.86</v>
      </c>
      <c r="H21" s="77">
        <v>0.97699999999999998</v>
      </c>
    </row>
    <row r="22" spans="1:8" ht="16.2" thickBot="1" x14ac:dyDescent="0.35">
      <c r="A22" s="71" t="s">
        <v>6</v>
      </c>
      <c r="B22" s="77">
        <v>24.64</v>
      </c>
      <c r="C22" s="79">
        <v>202</v>
      </c>
      <c r="D22" s="77" t="s">
        <v>150</v>
      </c>
      <c r="E22" s="79" t="s">
        <v>152</v>
      </c>
      <c r="F22" s="73">
        <v>3.91</v>
      </c>
      <c r="G22" s="71">
        <v>13.04</v>
      </c>
      <c r="H22" s="77">
        <v>0.98499999999999999</v>
      </c>
    </row>
    <row r="23" spans="1:8" ht="16.2" thickBot="1" x14ac:dyDescent="0.35">
      <c r="A23" s="71" t="s">
        <v>153</v>
      </c>
      <c r="B23" s="77">
        <v>25.75</v>
      </c>
      <c r="C23" s="79">
        <v>216</v>
      </c>
      <c r="D23" s="77" t="s">
        <v>154</v>
      </c>
      <c r="E23" s="79" t="s">
        <v>155</v>
      </c>
      <c r="F23" s="73">
        <v>0.04</v>
      </c>
      <c r="G23" s="71">
        <v>0.15</v>
      </c>
      <c r="H23" s="77">
        <v>0.99399999999999999</v>
      </c>
    </row>
    <row r="24" spans="1:8" ht="16.2" thickBot="1" x14ac:dyDescent="0.35">
      <c r="A24" s="71" t="s">
        <v>156</v>
      </c>
      <c r="B24" s="77">
        <v>26.4</v>
      </c>
      <c r="C24" s="79">
        <v>228</v>
      </c>
      <c r="D24" s="77" t="s">
        <v>157</v>
      </c>
      <c r="E24" s="79" t="s">
        <v>158</v>
      </c>
      <c r="F24" s="73">
        <v>0.06</v>
      </c>
      <c r="G24" s="71">
        <v>0.19</v>
      </c>
      <c r="H24" s="77">
        <v>0.995</v>
      </c>
    </row>
    <row r="25" spans="1:8" ht="16.2" thickBot="1" x14ac:dyDescent="0.35">
      <c r="A25" s="71" t="s">
        <v>10</v>
      </c>
      <c r="B25" s="77">
        <v>26.68</v>
      </c>
      <c r="C25" s="79">
        <v>228</v>
      </c>
      <c r="D25" s="77" t="s">
        <v>157</v>
      </c>
      <c r="E25" s="79" t="s">
        <v>159</v>
      </c>
      <c r="F25" s="73">
        <v>0.06</v>
      </c>
      <c r="G25" s="71">
        <v>0.18</v>
      </c>
      <c r="H25" s="77">
        <v>0.996</v>
      </c>
    </row>
    <row r="26" spans="1:8" ht="16.2" thickBot="1" x14ac:dyDescent="0.35">
      <c r="A26" s="71" t="s">
        <v>9</v>
      </c>
      <c r="B26" s="77">
        <v>26.74</v>
      </c>
      <c r="C26" s="79">
        <v>228</v>
      </c>
      <c r="D26" s="77" t="s">
        <v>157</v>
      </c>
      <c r="E26" s="79" t="s">
        <v>160</v>
      </c>
      <c r="F26" s="73">
        <v>0.04</v>
      </c>
      <c r="G26" s="71">
        <v>0.15</v>
      </c>
      <c r="H26" s="77">
        <v>0.997</v>
      </c>
    </row>
    <row r="27" spans="1:8" ht="16.2" thickBot="1" x14ac:dyDescent="0.35">
      <c r="A27" s="71" t="s">
        <v>8</v>
      </c>
      <c r="B27" s="77">
        <v>28.99</v>
      </c>
      <c r="C27" s="79">
        <v>252</v>
      </c>
      <c r="D27" s="77" t="s">
        <v>161</v>
      </c>
      <c r="E27" s="79" t="s">
        <v>162</v>
      </c>
      <c r="F27" s="73">
        <v>0.18</v>
      </c>
      <c r="G27" s="71">
        <v>0.6</v>
      </c>
      <c r="H27" s="77">
        <v>0.99399999999999999</v>
      </c>
    </row>
    <row r="28" spans="1:8" ht="16.2" thickBot="1" x14ac:dyDescent="0.35">
      <c r="A28" s="71" t="s">
        <v>7</v>
      </c>
      <c r="B28" s="77">
        <v>29.08</v>
      </c>
      <c r="C28" s="79">
        <v>252</v>
      </c>
      <c r="D28" s="77" t="s">
        <v>161</v>
      </c>
      <c r="E28" s="79" t="s">
        <v>163</v>
      </c>
      <c r="F28" s="73">
        <v>0.06</v>
      </c>
      <c r="G28" s="71">
        <v>0.2</v>
      </c>
      <c r="H28" s="77">
        <v>0.995</v>
      </c>
    </row>
    <row r="29" spans="1:8" ht="16.2" thickBot="1" x14ac:dyDescent="0.35">
      <c r="A29" s="74" t="s">
        <v>164</v>
      </c>
      <c r="B29" s="77">
        <v>6.6</v>
      </c>
      <c r="C29" s="79">
        <v>136</v>
      </c>
      <c r="D29" s="77" t="s">
        <v>165</v>
      </c>
      <c r="E29" s="78"/>
      <c r="F29" s="78"/>
      <c r="G29" s="78"/>
      <c r="H29" s="78"/>
    </row>
    <row r="30" spans="1:8" ht="16.2" thickBot="1" x14ac:dyDescent="0.35">
      <c r="A30" s="74" t="s">
        <v>166</v>
      </c>
      <c r="B30" s="77">
        <v>9.9</v>
      </c>
      <c r="C30" s="79">
        <v>164</v>
      </c>
      <c r="D30" s="77" t="s">
        <v>167</v>
      </c>
      <c r="E30" s="78"/>
      <c r="F30" s="78"/>
      <c r="G30" s="78"/>
      <c r="H30" s="80"/>
    </row>
    <row r="31" spans="1:8" ht="16.2" thickBot="1" x14ac:dyDescent="0.35">
      <c r="A31" s="74" t="s">
        <v>168</v>
      </c>
      <c r="B31" s="77">
        <v>11.47</v>
      </c>
      <c r="C31" s="79">
        <v>176</v>
      </c>
      <c r="D31" s="77" t="s">
        <v>169</v>
      </c>
      <c r="E31" s="78"/>
      <c r="F31" s="78"/>
      <c r="G31" s="78"/>
      <c r="H31" s="80"/>
    </row>
    <row r="32" spans="1:8" ht="16.2" thickBot="1" x14ac:dyDescent="0.35">
      <c r="A32" s="74" t="s">
        <v>170</v>
      </c>
      <c r="B32" s="77">
        <v>15.89</v>
      </c>
      <c r="C32" s="79">
        <v>188</v>
      </c>
      <c r="D32" s="77" t="s">
        <v>171</v>
      </c>
      <c r="E32" s="78"/>
      <c r="F32" s="78"/>
      <c r="G32" s="78"/>
      <c r="H32" s="80"/>
    </row>
    <row r="33" spans="1:8" ht="16.2" thickBot="1" x14ac:dyDescent="0.35">
      <c r="A33" s="74" t="s">
        <v>172</v>
      </c>
      <c r="B33" s="77">
        <v>16.170000000000002</v>
      </c>
      <c r="C33" s="79">
        <v>188</v>
      </c>
      <c r="D33" s="77" t="s">
        <v>171</v>
      </c>
      <c r="E33" s="78"/>
      <c r="F33" s="78"/>
      <c r="G33" s="78"/>
      <c r="H33" s="80"/>
    </row>
    <row r="34" spans="1:8" ht="16.2" thickBot="1" x14ac:dyDescent="0.35">
      <c r="A34" s="74" t="s">
        <v>173</v>
      </c>
      <c r="B34" s="77">
        <v>23.93</v>
      </c>
      <c r="C34" s="79">
        <v>212</v>
      </c>
      <c r="D34" s="77" t="s">
        <v>174</v>
      </c>
      <c r="E34" s="78"/>
      <c r="F34" s="78"/>
      <c r="G34" s="78"/>
      <c r="H34" s="80"/>
    </row>
    <row r="35" spans="1:8" ht="16.2" thickBot="1" x14ac:dyDescent="0.35">
      <c r="A35" s="74" t="s">
        <v>175</v>
      </c>
      <c r="B35" s="77">
        <v>24.6</v>
      </c>
      <c r="C35" s="79">
        <v>212</v>
      </c>
      <c r="D35" s="77" t="s">
        <v>174</v>
      </c>
      <c r="E35" s="78"/>
      <c r="F35" s="78"/>
      <c r="G35" s="78"/>
      <c r="H35" s="80"/>
    </row>
    <row r="36" spans="1:8" ht="16.2" thickBot="1" x14ac:dyDescent="0.35">
      <c r="A36" s="74" t="s">
        <v>176</v>
      </c>
      <c r="B36" s="77">
        <v>26.6</v>
      </c>
      <c r="C36" s="79">
        <v>240</v>
      </c>
      <c r="D36" s="77" t="s">
        <v>177</v>
      </c>
      <c r="E36" s="78"/>
      <c r="F36" s="78"/>
      <c r="G36" s="78"/>
      <c r="H36" s="80"/>
    </row>
    <row r="37" spans="1:8" ht="16.2" thickBot="1" x14ac:dyDescent="0.35">
      <c r="A37" s="74" t="s">
        <v>178</v>
      </c>
      <c r="B37" s="77">
        <v>26.7</v>
      </c>
      <c r="C37" s="79">
        <v>240</v>
      </c>
      <c r="D37" s="77" t="s">
        <v>177</v>
      </c>
      <c r="E37" s="78"/>
      <c r="F37" s="78"/>
      <c r="G37" s="78"/>
      <c r="H37" s="80"/>
    </row>
    <row r="39" spans="1:8" ht="15.6" x14ac:dyDescent="0.3">
      <c r="A39" s="81" t="s">
        <v>179</v>
      </c>
    </row>
    <row r="40" spans="1:8" ht="15.6" x14ac:dyDescent="0.3">
      <c r="A40" s="81" t="s">
        <v>180</v>
      </c>
    </row>
    <row r="41" spans="1:8" ht="15.6" x14ac:dyDescent="0.3">
      <c r="A41" s="81" t="s">
        <v>181</v>
      </c>
    </row>
    <row r="42" spans="1:8" ht="15.6" x14ac:dyDescent="0.3">
      <c r="A42" s="81" t="s">
        <v>182</v>
      </c>
    </row>
  </sheetData>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57CB8-7185-4B1A-AFAA-171B0E7B9552}">
  <dimension ref="A1:AA100"/>
  <sheetViews>
    <sheetView topLeftCell="A4" zoomScale="42" zoomScaleNormal="42" workbookViewId="0">
      <selection activeCell="F57" sqref="F57"/>
    </sheetView>
  </sheetViews>
  <sheetFormatPr defaultRowHeight="14.4" x14ac:dyDescent="0.3"/>
  <cols>
    <col min="1" max="1" width="28" customWidth="1"/>
    <col min="2" max="10" width="15.33203125" customWidth="1"/>
    <col min="11" max="11" width="27.5546875" customWidth="1"/>
    <col min="12" max="28" width="15.33203125" customWidth="1"/>
  </cols>
  <sheetData>
    <row r="1" spans="1:27" ht="15.6" x14ac:dyDescent="0.3">
      <c r="A1" s="113"/>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row>
    <row r="2" spans="1:27" ht="15.6" x14ac:dyDescent="0.3">
      <c r="A2" s="113" t="s">
        <v>223</v>
      </c>
      <c r="B2" s="113" t="s">
        <v>211</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row>
    <row r="3" spans="1:27" x14ac:dyDescent="0.3">
      <c r="A3" s="82" t="s">
        <v>218</v>
      </c>
      <c r="B3" s="72" t="s">
        <v>219</v>
      </c>
      <c r="C3" s="130" t="s">
        <v>0</v>
      </c>
      <c r="D3" s="130" t="s">
        <v>25</v>
      </c>
      <c r="E3" s="130" t="s">
        <v>24</v>
      </c>
      <c r="F3" s="130" t="s">
        <v>1</v>
      </c>
      <c r="G3" s="130" t="s">
        <v>21</v>
      </c>
      <c r="H3" s="130" t="s">
        <v>2</v>
      </c>
      <c r="I3" s="130" t="s">
        <v>20</v>
      </c>
      <c r="J3" s="130" t="s">
        <v>3</v>
      </c>
      <c r="K3" s="130" t="s">
        <v>4</v>
      </c>
      <c r="L3" s="130" t="s">
        <v>18</v>
      </c>
      <c r="M3" s="130" t="s">
        <v>17</v>
      </c>
      <c r="N3" s="130" t="s">
        <v>16</v>
      </c>
      <c r="O3" s="130" t="s">
        <v>5</v>
      </c>
      <c r="P3" s="130" t="s">
        <v>6</v>
      </c>
      <c r="Q3" s="130" t="s">
        <v>15</v>
      </c>
      <c r="R3" s="130" t="s">
        <v>14</v>
      </c>
      <c r="S3" s="130" t="s">
        <v>12</v>
      </c>
      <c r="T3" s="130" t="s">
        <v>10</v>
      </c>
    </row>
    <row r="4" spans="1:27" x14ac:dyDescent="0.3">
      <c r="A4" s="82" t="s">
        <v>49</v>
      </c>
      <c r="B4" s="121">
        <v>0</v>
      </c>
      <c r="C4" s="131">
        <v>-0.5576928508651301</v>
      </c>
      <c r="D4" s="131">
        <v>0.16784586663184878</v>
      </c>
      <c r="E4" s="131">
        <v>0.24876463815463165</v>
      </c>
      <c r="F4" s="131">
        <v>-0.59315587858467511</v>
      </c>
      <c r="G4" s="131">
        <v>-0.64741109972353161</v>
      </c>
      <c r="H4" s="131">
        <v>-0.73153658009721878</v>
      </c>
      <c r="I4" s="131">
        <v>0.61628733890591136</v>
      </c>
      <c r="J4" s="131">
        <v>-0.21128318638744253</v>
      </c>
      <c r="K4" s="131">
        <v>-0.31186415229295994</v>
      </c>
      <c r="L4" s="131">
        <v>-0.33975386503336646</v>
      </c>
      <c r="M4" s="131">
        <v>3.5656412718789054E-2</v>
      </c>
      <c r="N4" s="131">
        <v>-0.33910961441889781</v>
      </c>
      <c r="O4" s="131">
        <v>-0.56245713628154259</v>
      </c>
      <c r="P4" s="131">
        <v>-0.60339418111403709</v>
      </c>
      <c r="Q4" s="131">
        <v>0.16762370445442412</v>
      </c>
      <c r="R4" s="131">
        <v>-0.3901505067657301</v>
      </c>
      <c r="S4" s="131">
        <v>-0.39096460334008787</v>
      </c>
      <c r="T4" s="131">
        <v>0.76475699486779702</v>
      </c>
    </row>
    <row r="5" spans="1:27" x14ac:dyDescent="0.3">
      <c r="A5" s="82" t="s">
        <v>45</v>
      </c>
      <c r="B5" s="121">
        <v>0</v>
      </c>
      <c r="C5" s="131">
        <v>0.52334145384006092</v>
      </c>
      <c r="D5" s="131">
        <v>9.6950006367700375E-2</v>
      </c>
      <c r="E5" s="131">
        <v>-0.62913905128654091</v>
      </c>
      <c r="F5" s="131">
        <v>-0.52920906319412298</v>
      </c>
      <c r="G5" s="131">
        <v>-0.50645608316166357</v>
      </c>
      <c r="H5" s="131">
        <v>0.39005178357347331</v>
      </c>
      <c r="I5" s="131">
        <v>-0.63567326043368411</v>
      </c>
      <c r="J5" s="131">
        <v>0.182413926617332</v>
      </c>
      <c r="K5" s="131">
        <v>-0.7942424910009509</v>
      </c>
      <c r="L5" s="131">
        <v>-0.35365447315983856</v>
      </c>
      <c r="M5" s="131">
        <v>-0.42073969261489375</v>
      </c>
      <c r="N5" s="131">
        <v>4.2876504086792266</v>
      </c>
      <c r="O5" s="131">
        <v>-0.24487553786591196</v>
      </c>
      <c r="P5" s="131">
        <v>-0.80012395121635516</v>
      </c>
      <c r="Q5" s="131">
        <v>-0.78644745052278087</v>
      </c>
      <c r="R5" s="131">
        <v>-0.23300675056504069</v>
      </c>
      <c r="S5" s="131">
        <v>-0.51087835132534487</v>
      </c>
      <c r="T5" s="131">
        <v>-0.72341981281338386</v>
      </c>
    </row>
    <row r="6" spans="1:27" x14ac:dyDescent="0.3">
      <c r="A6" s="82" t="s">
        <v>43</v>
      </c>
      <c r="B6" s="121">
        <v>0</v>
      </c>
      <c r="C6" s="131">
        <v>7.9430926957445289E-2</v>
      </c>
      <c r="D6" s="131">
        <v>0.1042102931311463</v>
      </c>
      <c r="E6" s="131">
        <v>0.98591831753308568</v>
      </c>
      <c r="F6" s="131">
        <v>0.5569402637641957</v>
      </c>
      <c r="G6" s="131">
        <v>1.8436806380405228</v>
      </c>
      <c r="H6" s="131">
        <v>0.36444734113685778</v>
      </c>
      <c r="I6" s="131">
        <v>1.0529455765480447</v>
      </c>
      <c r="J6" s="131">
        <v>-0.22852907084076837</v>
      </c>
      <c r="K6" s="131">
        <v>0.97913049677437702</v>
      </c>
      <c r="L6" s="131">
        <v>-0.20516316477664504</v>
      </c>
      <c r="M6" s="131">
        <v>-5.2505753933230696E-2</v>
      </c>
      <c r="N6" s="131">
        <v>-6.0371127907541705E-2</v>
      </c>
      <c r="O6" s="131">
        <v>0.57100394870089166</v>
      </c>
      <c r="P6" s="131">
        <v>-4.0725442464722983E-3</v>
      </c>
      <c r="Q6" s="131">
        <v>1.297139782419936</v>
      </c>
      <c r="R6" s="131">
        <v>4.5094296825883597E-2</v>
      </c>
      <c r="S6" s="131">
        <v>-0.31354947348071022</v>
      </c>
      <c r="T6" s="131">
        <v>2.164602547997017</v>
      </c>
    </row>
    <row r="7" spans="1:27" x14ac:dyDescent="0.3">
      <c r="A7" s="82" t="s">
        <v>40</v>
      </c>
      <c r="B7" s="121">
        <v>0</v>
      </c>
      <c r="C7" s="131">
        <v>2.4841705818331616E-2</v>
      </c>
      <c r="D7" s="131">
        <v>-0.16411289574146834</v>
      </c>
      <c r="E7" s="131">
        <v>6.0290106632186112E-2</v>
      </c>
      <c r="F7" s="131">
        <v>-6.7246352713199689E-2</v>
      </c>
      <c r="G7" s="131">
        <v>0.22716737674243082</v>
      </c>
      <c r="H7" s="131">
        <v>0.32313336392527725</v>
      </c>
      <c r="I7" s="131">
        <v>0.98205696502504425</v>
      </c>
      <c r="J7" s="131">
        <v>0.19158566919727563</v>
      </c>
      <c r="K7" s="131">
        <v>1.027045079243555</v>
      </c>
      <c r="L7" s="131">
        <v>-7.3810275667875902E-2</v>
      </c>
      <c r="M7" s="131">
        <v>0.17522786837463283</v>
      </c>
      <c r="N7" s="131">
        <v>0.33660369961533315</v>
      </c>
      <c r="O7" s="131">
        <v>2.8598838719052982E-2</v>
      </c>
      <c r="P7" s="131">
        <v>5.6289953777691791E-3</v>
      </c>
      <c r="Q7" s="131">
        <v>0.9790215469312904</v>
      </c>
      <c r="R7" s="131">
        <v>-0.36677094577747527</v>
      </c>
      <c r="S7" s="131">
        <v>-0.15293052485957395</v>
      </c>
      <c r="T7" s="131">
        <v>1.3633768147464831</v>
      </c>
    </row>
    <row r="8" spans="1:27" x14ac:dyDescent="0.3">
      <c r="A8" s="82" t="s">
        <v>37</v>
      </c>
      <c r="B8" s="121">
        <v>0</v>
      </c>
      <c r="C8" s="131">
        <v>6.8090642823732631E-2</v>
      </c>
      <c r="D8" s="131">
        <v>0.11662793688995235</v>
      </c>
      <c r="E8" s="131">
        <v>0.57385334959399381</v>
      </c>
      <c r="F8" s="131">
        <v>0.7021771352958619</v>
      </c>
      <c r="G8" s="131">
        <v>-0.13288274587736748</v>
      </c>
      <c r="H8" s="131">
        <v>0.5993281893889062</v>
      </c>
      <c r="I8" s="131">
        <v>0.50717231441732658</v>
      </c>
      <c r="J8" s="131">
        <v>0.32261241368175375</v>
      </c>
      <c r="K8" s="131">
        <v>0.9233740165066886</v>
      </c>
      <c r="L8" s="131">
        <v>8.2116341473643703E-2</v>
      </c>
      <c r="M8" s="131">
        <v>-7.9588607713490953E-2</v>
      </c>
      <c r="N8" s="131">
        <v>-9.9456416989218491E-2</v>
      </c>
      <c r="O8" s="131">
        <v>1.8206393062382367</v>
      </c>
      <c r="P8" s="131">
        <v>1.0632328546431531</v>
      </c>
      <c r="Q8" s="131">
        <v>1.8673685400823696</v>
      </c>
      <c r="R8" s="131">
        <v>0.38057619718205477</v>
      </c>
      <c r="S8" s="131">
        <v>-0.29769380475596602</v>
      </c>
      <c r="T8" s="131">
        <v>0.65626873117214946</v>
      </c>
    </row>
    <row r="9" spans="1:27" x14ac:dyDescent="0.3">
      <c r="A9" s="82" t="s">
        <v>29</v>
      </c>
      <c r="B9" s="121">
        <v>0</v>
      </c>
      <c r="C9" s="131">
        <v>0.28156704127295679</v>
      </c>
      <c r="D9" s="131">
        <v>0.20190103583511954</v>
      </c>
      <c r="E9" s="131">
        <v>1.0132450963999271</v>
      </c>
      <c r="F9" s="131">
        <v>1.9530099690300595</v>
      </c>
      <c r="G9" s="131">
        <v>1.3543103523466307</v>
      </c>
      <c r="H9" s="131">
        <v>0.76995341439746101</v>
      </c>
      <c r="I9" s="131">
        <v>0.96857703745344181</v>
      </c>
      <c r="J9" s="131">
        <v>0.14415561581005668</v>
      </c>
      <c r="K9" s="131">
        <v>0.60310205882450973</v>
      </c>
      <c r="L9" s="131">
        <v>-0.206142550716093</v>
      </c>
      <c r="M9" s="131">
        <v>-0.36214873989138713</v>
      </c>
      <c r="N9" s="131">
        <v>-0.22284059029802186</v>
      </c>
      <c r="O9" s="131">
        <v>1.237546985024498</v>
      </c>
      <c r="P9" s="131">
        <v>1.1819319400750672</v>
      </c>
      <c r="Q9" s="131">
        <v>2.6062741673324985</v>
      </c>
      <c r="R9" s="131">
        <v>0.56446413306637888</v>
      </c>
      <c r="S9" s="131">
        <v>-4.3161506668620113E-3</v>
      </c>
      <c r="T9" s="131">
        <v>2.6268383155331083</v>
      </c>
    </row>
    <row r="10" spans="1:27" x14ac:dyDescent="0.3">
      <c r="A10" s="82" t="s">
        <v>26</v>
      </c>
      <c r="B10" s="121">
        <v>0</v>
      </c>
      <c r="C10" s="131">
        <v>-0.39494862625013871</v>
      </c>
      <c r="D10" s="131">
        <v>-0.24363486403552861</v>
      </c>
      <c r="E10" s="131">
        <v>-0.62913905128654091</v>
      </c>
      <c r="F10" s="131">
        <v>-0.52920906319412298</v>
      </c>
      <c r="G10" s="131">
        <v>-0.50645608316166357</v>
      </c>
      <c r="H10" s="131">
        <v>0.5517076546198264</v>
      </c>
      <c r="I10" s="131">
        <v>-0.63567326043368411</v>
      </c>
      <c r="J10" s="131">
        <v>-0.13676751524284086</v>
      </c>
      <c r="K10" s="131">
        <v>0.30701732452199609</v>
      </c>
      <c r="L10" s="131">
        <v>-0.35365447315983856</v>
      </c>
      <c r="M10" s="131">
        <v>-0.34997602080630213</v>
      </c>
      <c r="N10" s="131">
        <v>-5.1824878652747736E-2</v>
      </c>
      <c r="O10" s="131">
        <v>0.20867933200854819</v>
      </c>
      <c r="P10" s="131">
        <v>5.9253825642297045E-2</v>
      </c>
      <c r="Q10" s="131">
        <v>-0.78644745052278087</v>
      </c>
      <c r="R10" s="131">
        <v>0.20870518443667432</v>
      </c>
      <c r="S10" s="131">
        <v>-0.25503159595448127</v>
      </c>
      <c r="T10" s="131">
        <v>-0.72341981281338386</v>
      </c>
    </row>
    <row r="11" spans="1:27" x14ac:dyDescent="0.3">
      <c r="A11" s="82" t="s">
        <v>47</v>
      </c>
      <c r="B11" s="121">
        <v>1</v>
      </c>
      <c r="C11" s="131">
        <v>-0.57270697925803526</v>
      </c>
      <c r="D11" s="131">
        <v>-0.49650737674037132</v>
      </c>
      <c r="E11" s="131">
        <v>6.8513668146025067E-2</v>
      </c>
      <c r="F11" s="131">
        <v>3.3339766479849015E-2</v>
      </c>
      <c r="G11" s="131">
        <v>0.71061666523646849</v>
      </c>
      <c r="H11" s="131">
        <v>1.7044554466419326</v>
      </c>
      <c r="I11" s="131">
        <v>0.52486949469343613</v>
      </c>
      <c r="J11" s="131">
        <v>-0.40861503120500609</v>
      </c>
      <c r="K11" s="131">
        <v>-2.9158281141506509E-2</v>
      </c>
      <c r="L11" s="131">
        <v>4.2319449317400064</v>
      </c>
      <c r="M11" s="131">
        <v>-0.41511529440134981</v>
      </c>
      <c r="N11" s="131">
        <v>-0.1050098609724029</v>
      </c>
      <c r="O11" s="131">
        <v>-0.71936364497239047</v>
      </c>
      <c r="P11" s="131">
        <v>-0.55894690936975611</v>
      </c>
      <c r="Q11" s="131">
        <v>0.22064575957104152</v>
      </c>
      <c r="R11" s="131">
        <v>-0.291776111178363</v>
      </c>
      <c r="S11" s="131">
        <v>-0.40031838676220327</v>
      </c>
      <c r="T11" s="131">
        <v>0.57000168032638399</v>
      </c>
    </row>
    <row r="12" spans="1:27" x14ac:dyDescent="0.3">
      <c r="A12" s="82" t="s">
        <v>44</v>
      </c>
      <c r="B12" s="121">
        <v>1</v>
      </c>
      <c r="C12" s="131">
        <v>-0.68079174941198672</v>
      </c>
      <c r="D12" s="131">
        <v>-0.85254937500835926</v>
      </c>
      <c r="E12" s="131">
        <v>-0.45088422169674497</v>
      </c>
      <c r="F12" s="131">
        <v>0.28383392154635928</v>
      </c>
      <c r="G12" s="131">
        <v>1.1144571352666153</v>
      </c>
      <c r="H12" s="131">
        <v>-1.1501154422483422</v>
      </c>
      <c r="I12" s="131">
        <v>-0.63567326043368411</v>
      </c>
      <c r="J12" s="131">
        <v>-0.54241212119195625</v>
      </c>
      <c r="K12" s="131">
        <v>-0.7942424910009509</v>
      </c>
      <c r="L12" s="131">
        <v>-0.35365447315983856</v>
      </c>
      <c r="M12" s="131">
        <v>-0.42073969261489375</v>
      </c>
      <c r="N12" s="131">
        <v>-0.45107812835252975</v>
      </c>
      <c r="O12" s="131">
        <v>-0.94336382754216841</v>
      </c>
      <c r="P12" s="131">
        <v>-0.80012395121635516</v>
      </c>
      <c r="Q12" s="131">
        <v>-0.78644745052278087</v>
      </c>
      <c r="R12" s="131">
        <v>-0.66190776620918179</v>
      </c>
      <c r="S12" s="131">
        <v>-0.51087835132534487</v>
      </c>
      <c r="T12" s="131">
        <v>-0.72341981281338386</v>
      </c>
    </row>
    <row r="13" spans="1:27" x14ac:dyDescent="0.3">
      <c r="A13" s="82" t="s">
        <v>39</v>
      </c>
      <c r="B13" s="121">
        <v>1</v>
      </c>
      <c r="C13" s="131">
        <v>-0.71422221379813644</v>
      </c>
      <c r="D13" s="131">
        <v>1.1617430520724241</v>
      </c>
      <c r="E13" s="131">
        <v>-0.62913905128654091</v>
      </c>
      <c r="F13" s="131">
        <v>-0.52920906319412298</v>
      </c>
      <c r="G13" s="131">
        <v>-0.50645608316166357</v>
      </c>
      <c r="H13" s="131">
        <v>2.0043675354779529</v>
      </c>
      <c r="I13" s="131">
        <v>-0.63567326043368411</v>
      </c>
      <c r="J13" s="131">
        <v>4.3468334418165879</v>
      </c>
      <c r="K13" s="131">
        <v>2.8965978451258616</v>
      </c>
      <c r="L13" s="131">
        <v>-0.35365447315983856</v>
      </c>
      <c r="M13" s="131">
        <v>2.4746908677075763</v>
      </c>
      <c r="N13" s="131">
        <v>1.0913680708971836</v>
      </c>
      <c r="O13" s="131">
        <v>2.0815526295618203</v>
      </c>
      <c r="P13" s="131">
        <v>1.6557970747950659</v>
      </c>
      <c r="Q13" s="131">
        <v>-0.78644745052278087</v>
      </c>
      <c r="R13" s="131">
        <v>2.198077845088187</v>
      </c>
      <c r="S13" s="131">
        <v>-0.23457013749661959</v>
      </c>
      <c r="T13" s="131">
        <v>-0.72341981281338386</v>
      </c>
    </row>
    <row r="14" spans="1:27" x14ac:dyDescent="0.3">
      <c r="A14" s="82" t="s">
        <v>38</v>
      </c>
      <c r="B14" s="121">
        <v>1</v>
      </c>
      <c r="C14" s="131">
        <v>-0.75462168981070821</v>
      </c>
      <c r="D14" s="131">
        <v>-0.62226617572705079</v>
      </c>
      <c r="E14" s="131">
        <v>-0.62913905128654091</v>
      </c>
      <c r="F14" s="131">
        <v>-0.52920906319412298</v>
      </c>
      <c r="G14" s="131">
        <v>-0.50645608316166357</v>
      </c>
      <c r="H14" s="131">
        <v>1.4818559193480232</v>
      </c>
      <c r="I14" s="131">
        <v>-0.63567326043368411</v>
      </c>
      <c r="J14" s="131">
        <v>-0.21991096339045299</v>
      </c>
      <c r="K14" s="131">
        <v>-0.46895660605694833</v>
      </c>
      <c r="L14" s="131">
        <v>-0.35365447315983856</v>
      </c>
      <c r="M14" s="131">
        <v>-0.42073969261489375</v>
      </c>
      <c r="N14" s="131">
        <v>-9.6828968760795608E-2</v>
      </c>
      <c r="O14" s="131">
        <v>0.60168759195059618</v>
      </c>
      <c r="P14" s="131">
        <v>0.75097650750964384</v>
      </c>
      <c r="Q14" s="131">
        <v>-0.78644745052278087</v>
      </c>
      <c r="R14" s="131">
        <v>0.19979531447677043</v>
      </c>
      <c r="S14" s="131">
        <v>0.21004387427131707</v>
      </c>
      <c r="T14" s="131">
        <v>-0.72341981281338386</v>
      </c>
    </row>
    <row r="15" spans="1:27" x14ac:dyDescent="0.3">
      <c r="A15" s="82" t="s">
        <v>36</v>
      </c>
      <c r="B15" s="121">
        <v>1</v>
      </c>
      <c r="C15" s="131">
        <v>-0.75462168981070821</v>
      </c>
      <c r="D15" s="131">
        <v>-0.97658949843160858</v>
      </c>
      <c r="E15" s="131">
        <v>-0.62913905128654091</v>
      </c>
      <c r="F15" s="131">
        <v>-0.52920906319412298</v>
      </c>
      <c r="G15" s="131">
        <v>-0.50645608316166357</v>
      </c>
      <c r="H15" s="131">
        <v>-0.42644164492429626</v>
      </c>
      <c r="I15" s="131">
        <v>-0.63567326043368411</v>
      </c>
      <c r="J15" s="131">
        <v>-0.22148383027098617</v>
      </c>
      <c r="K15" s="131">
        <v>-0.7942424910009509</v>
      </c>
      <c r="L15" s="131">
        <v>-0.35365447315983856</v>
      </c>
      <c r="M15" s="131">
        <v>-0.42073969261489375</v>
      </c>
      <c r="N15" s="131">
        <v>-0.45107812835252975</v>
      </c>
      <c r="O15" s="131">
        <v>-0.66860226044227655</v>
      </c>
      <c r="P15" s="131">
        <v>-0.49523756576011885</v>
      </c>
      <c r="Q15" s="131">
        <v>-0.78644745052278087</v>
      </c>
      <c r="R15" s="131">
        <v>-0.43772012770338836</v>
      </c>
      <c r="S15" s="131">
        <v>-0.51087835132534487</v>
      </c>
      <c r="T15" s="131">
        <v>-0.72341981281338386</v>
      </c>
    </row>
    <row r="16" spans="1:27" x14ac:dyDescent="0.3">
      <c r="A16" s="82" t="s">
        <v>35</v>
      </c>
      <c r="B16" s="121">
        <v>1</v>
      </c>
      <c r="C16" s="131">
        <v>3.2127977951635591</v>
      </c>
      <c r="D16" s="131">
        <v>3.0301540649949428</v>
      </c>
      <c r="E16" s="131">
        <v>-0.62913905128654091</v>
      </c>
      <c r="F16" s="131">
        <v>-0.52920906319412298</v>
      </c>
      <c r="G16" s="131">
        <v>-0.50645608316166357</v>
      </c>
      <c r="H16" s="131">
        <v>1.3560610560892301</v>
      </c>
      <c r="I16" s="131">
        <v>-0.63567326043368411</v>
      </c>
      <c r="J16" s="131">
        <v>-0.54241212119195625</v>
      </c>
      <c r="K16" s="131">
        <v>-0.7942424910009509</v>
      </c>
      <c r="L16" s="131">
        <v>-0.35365447315983856</v>
      </c>
      <c r="M16" s="131">
        <v>-0.42073969261489375</v>
      </c>
      <c r="N16" s="131">
        <v>-0.45107812835252975</v>
      </c>
      <c r="O16" s="131">
        <v>1.6216294289534989</v>
      </c>
      <c r="P16" s="131">
        <v>2.0490019164685469</v>
      </c>
      <c r="Q16" s="131">
        <v>-0.78644745052278087</v>
      </c>
      <c r="R16" s="131">
        <v>-0.38930263101713197</v>
      </c>
      <c r="S16" s="131">
        <v>3.5025690382180632</v>
      </c>
      <c r="T16" s="131">
        <v>-0.72341981281338386</v>
      </c>
    </row>
    <row r="17" spans="1:27" x14ac:dyDescent="0.3">
      <c r="A17" s="82" t="s">
        <v>33</v>
      </c>
      <c r="B17" s="121">
        <v>1</v>
      </c>
      <c r="C17" s="131">
        <v>-0.34032118452023064</v>
      </c>
      <c r="D17" s="131">
        <v>-0.77194001913566912</v>
      </c>
      <c r="E17" s="131">
        <v>-0.23097470613836554</v>
      </c>
      <c r="F17" s="131">
        <v>-0.52920906319412298</v>
      </c>
      <c r="G17" s="131">
        <v>-0.50645608316166357</v>
      </c>
      <c r="H17" s="131">
        <v>-1.1501154422483422</v>
      </c>
      <c r="I17" s="131">
        <v>-0.63567326043368411</v>
      </c>
      <c r="J17" s="131">
        <v>-0.54241212119195625</v>
      </c>
      <c r="K17" s="131">
        <v>-0.7942424910009509</v>
      </c>
      <c r="L17" s="131">
        <v>-0.35365447315983856</v>
      </c>
      <c r="M17" s="131">
        <v>-0.42073969261489375</v>
      </c>
      <c r="N17" s="131">
        <v>-0.45107812835252975</v>
      </c>
      <c r="O17" s="131">
        <v>-0.94336382754216841</v>
      </c>
      <c r="P17" s="131">
        <v>-0.80012395121635516</v>
      </c>
      <c r="Q17" s="131">
        <v>-0.78644745052278087</v>
      </c>
      <c r="R17" s="131">
        <v>-0.66190776620918179</v>
      </c>
      <c r="S17" s="131">
        <v>-0.51087835132534487</v>
      </c>
      <c r="T17" s="131">
        <v>-0.72341981281338386</v>
      </c>
    </row>
    <row r="18" spans="1:27" x14ac:dyDescent="0.3">
      <c r="A18" s="82" t="s">
        <v>32</v>
      </c>
      <c r="B18" s="121">
        <v>1</v>
      </c>
      <c r="C18" s="131">
        <v>-0.75462168981070821</v>
      </c>
      <c r="D18" s="131">
        <v>-0.76783474526474538</v>
      </c>
      <c r="E18" s="131">
        <v>-0.62913905128654091</v>
      </c>
      <c r="F18" s="131">
        <v>-0.36099447742197693</v>
      </c>
      <c r="G18" s="131">
        <v>-0.70803423255400599</v>
      </c>
      <c r="H18" s="131">
        <v>-0.48310894745154698</v>
      </c>
      <c r="I18" s="131">
        <v>5.7925999815694802E-2</v>
      </c>
      <c r="J18" s="131">
        <v>-0.11053167031225644</v>
      </c>
      <c r="K18" s="131">
        <v>0.13825327580251623</v>
      </c>
      <c r="L18" s="131">
        <v>1.4835581364538202</v>
      </c>
      <c r="M18" s="131">
        <v>-0.12972244783257542</v>
      </c>
      <c r="N18" s="131">
        <v>-0.15216580154826995</v>
      </c>
      <c r="O18" s="131">
        <v>-0.73971394326768924</v>
      </c>
      <c r="P18" s="131">
        <v>-0.24467072030873432</v>
      </c>
      <c r="Q18" s="131">
        <v>0.53486715683754205</v>
      </c>
      <c r="R18" s="131">
        <v>-8.9952438207023769E-2</v>
      </c>
      <c r="S18" s="131">
        <v>-0.3403041912173278</v>
      </c>
      <c r="T18" s="131">
        <v>0.33339722593558824</v>
      </c>
    </row>
    <row r="19" spans="1:27" x14ac:dyDescent="0.3">
      <c r="A19" s="82" t="s">
        <v>30</v>
      </c>
      <c r="B19" s="121">
        <v>1</v>
      </c>
      <c r="C19" s="131">
        <v>-0.18429653484216271</v>
      </c>
      <c r="D19" s="131">
        <v>0.28404498600331135</v>
      </c>
      <c r="E19" s="131">
        <v>0.51197904137434513</v>
      </c>
      <c r="F19" s="131">
        <v>-0.15913443304561095</v>
      </c>
      <c r="G19" s="131">
        <v>-0.77322254207715935</v>
      </c>
      <c r="H19" s="131">
        <v>-0.35994480912210874</v>
      </c>
      <c r="I19" s="131">
        <v>3.0156994186995283E-2</v>
      </c>
      <c r="J19" s="131">
        <v>-0.16087800390778009</v>
      </c>
      <c r="K19" s="131">
        <v>-0.43022349748919281</v>
      </c>
      <c r="L19" s="131">
        <v>-0.34672736457431763</v>
      </c>
      <c r="M19" s="131">
        <v>-0.32526840178675476</v>
      </c>
      <c r="N19" s="131">
        <v>-0.42670415755324298</v>
      </c>
      <c r="O19" s="131">
        <v>-0.23429790389615535</v>
      </c>
      <c r="P19" s="131">
        <v>-0.55851700239358182</v>
      </c>
      <c r="Q19" s="131">
        <v>-6.1327356010068591E-2</v>
      </c>
      <c r="R19" s="131">
        <v>-0.43109157700776568</v>
      </c>
      <c r="S19" s="131">
        <v>-0.30915989979336705</v>
      </c>
      <c r="T19" s="131">
        <v>0.72267817041287707</v>
      </c>
    </row>
    <row r="20" spans="1:27" x14ac:dyDescent="0.3">
      <c r="A20" s="82" t="s">
        <v>27</v>
      </c>
      <c r="B20" s="121">
        <v>1</v>
      </c>
      <c r="C20" s="131">
        <v>-0.26800510675541472</v>
      </c>
      <c r="D20" s="131">
        <v>-0.28882001489477949</v>
      </c>
      <c r="E20" s="131">
        <v>0.22027766386898934</v>
      </c>
      <c r="F20" s="131">
        <v>-0.29522963951088882</v>
      </c>
      <c r="G20" s="131">
        <v>-0.33427884738347213</v>
      </c>
      <c r="H20" s="131">
        <v>-0.11614965719992132</v>
      </c>
      <c r="I20" s="131">
        <v>-0.41002697630965396</v>
      </c>
      <c r="J20" s="131">
        <v>-0.20617699737181314</v>
      </c>
      <c r="K20" s="131">
        <v>0.36424482507541123</v>
      </c>
      <c r="L20" s="131">
        <v>-0.3407276910266745</v>
      </c>
      <c r="M20" s="131">
        <v>0.15394811385270979</v>
      </c>
      <c r="N20" s="131">
        <v>-0.31311359369018738</v>
      </c>
      <c r="O20" s="131">
        <v>-0.22304685614651218</v>
      </c>
      <c r="P20" s="131">
        <v>-0.17718716526878389</v>
      </c>
      <c r="Q20" s="131">
        <v>0.70122766197701369</v>
      </c>
      <c r="R20" s="131">
        <v>-0.15627195281228806</v>
      </c>
      <c r="S20" s="131">
        <v>2.431166850507227</v>
      </c>
      <c r="T20" s="131">
        <v>0.52584035260998485</v>
      </c>
    </row>
    <row r="21" spans="1:27" x14ac:dyDescent="0.3">
      <c r="A21" s="82" t="s">
        <v>48</v>
      </c>
      <c r="B21" s="121">
        <v>2</v>
      </c>
      <c r="C21" s="131">
        <v>-0.65204128754770896</v>
      </c>
      <c r="D21" s="131">
        <v>-0.90902096380633135</v>
      </c>
      <c r="E21" s="131">
        <v>-0.63423834274196578</v>
      </c>
      <c r="F21" s="131">
        <v>-0.52920906319412298</v>
      </c>
      <c r="G21" s="131">
        <v>-0.50645608316166357</v>
      </c>
      <c r="H21" s="131">
        <v>-1.1501154422483422</v>
      </c>
      <c r="I21" s="131">
        <v>-0.63567326043368411</v>
      </c>
      <c r="J21" s="131">
        <v>-0.54287465013365388</v>
      </c>
      <c r="K21" s="131">
        <v>-0.7942424910009509</v>
      </c>
      <c r="L21" s="131">
        <v>-0.35365447315983856</v>
      </c>
      <c r="M21" s="131">
        <v>-0.42073969261489375</v>
      </c>
      <c r="N21" s="131">
        <v>-0.45107812835252975</v>
      </c>
      <c r="O21" s="131">
        <v>-0.94336382754216841</v>
      </c>
      <c r="P21" s="131">
        <v>-0.80012395121635516</v>
      </c>
      <c r="Q21" s="131">
        <v>-0.78644745052278087</v>
      </c>
      <c r="R21" s="131">
        <v>-0.66190776620918179</v>
      </c>
      <c r="S21" s="131">
        <v>-0.51087835132534487</v>
      </c>
      <c r="T21" s="131">
        <v>-0.70944031019646026</v>
      </c>
    </row>
    <row r="22" spans="1:27" x14ac:dyDescent="0.3">
      <c r="A22" s="82" t="s">
        <v>42</v>
      </c>
      <c r="B22" s="121">
        <v>2</v>
      </c>
      <c r="C22" s="131">
        <v>-5.2323644471205855E-2</v>
      </c>
      <c r="D22" s="131">
        <v>3.1179709241816012E-2</v>
      </c>
      <c r="E22" s="131">
        <v>0.73360719170363964</v>
      </c>
      <c r="F22" s="131">
        <v>3.0397389782625898E-2</v>
      </c>
      <c r="G22" s="131">
        <v>-0.45735176025103697</v>
      </c>
      <c r="H22" s="131">
        <v>-0.42033123135402978</v>
      </c>
      <c r="I22" s="131">
        <v>-0.20071395202230502</v>
      </c>
      <c r="J22" s="131">
        <v>0.13257085276434893</v>
      </c>
      <c r="K22" s="131">
        <v>-0.30509910168409776</v>
      </c>
      <c r="L22" s="131">
        <v>-9.3767270750119314E-2</v>
      </c>
      <c r="M22" s="131">
        <v>-0.18282771744522464</v>
      </c>
      <c r="N22" s="131">
        <v>-0.43249371876278642</v>
      </c>
      <c r="O22" s="131">
        <v>-0.35530807804448333</v>
      </c>
      <c r="P22" s="131">
        <v>-0.56812592480525081</v>
      </c>
      <c r="Q22" s="131">
        <v>0.13278516814602587</v>
      </c>
      <c r="R22" s="131">
        <v>-0.25401915093243643</v>
      </c>
      <c r="S22" s="131">
        <v>-0.11626085067184785</v>
      </c>
      <c r="T22" s="131">
        <v>-0.72341981281338386</v>
      </c>
    </row>
    <row r="23" spans="1:27" x14ac:dyDescent="0.3">
      <c r="A23" s="82" t="s">
        <v>41</v>
      </c>
      <c r="B23" s="121">
        <v>2</v>
      </c>
      <c r="C23" s="131">
        <v>2.4791760059334118</v>
      </c>
      <c r="D23" s="131">
        <v>2.3839321218520775</v>
      </c>
      <c r="E23" s="131">
        <v>3.7548035503812289</v>
      </c>
      <c r="F23" s="131">
        <v>3.6968260607464547</v>
      </c>
      <c r="G23" s="131">
        <v>3.2330109584503446</v>
      </c>
      <c r="H23" s="131">
        <v>1.2793940657385715E-2</v>
      </c>
      <c r="I23" s="131">
        <v>3.6271579454998579</v>
      </c>
      <c r="J23" s="131">
        <v>0.53351141209770736</v>
      </c>
      <c r="K23" s="131">
        <v>1.8568079884020618</v>
      </c>
      <c r="L23" s="131">
        <v>-9.057707637562161E-2</v>
      </c>
      <c r="M23" s="131">
        <v>3.6519567286311858</v>
      </c>
      <c r="N23" s="131">
        <v>0.14668500073777518</v>
      </c>
      <c r="O23" s="131">
        <v>1.3591418951251564</v>
      </c>
      <c r="P23" s="131">
        <v>2.3272231226377014</v>
      </c>
      <c r="Q23" s="131">
        <v>0.84166944756169526</v>
      </c>
      <c r="R23" s="131">
        <v>3.5758797100488269</v>
      </c>
      <c r="S23" s="131">
        <v>0.85685425268092441</v>
      </c>
      <c r="T23" s="131">
        <v>0.12656923065281231</v>
      </c>
    </row>
    <row r="24" spans="1:27" x14ac:dyDescent="0.3">
      <c r="A24" s="82" t="s">
        <v>46</v>
      </c>
      <c r="B24" s="121">
        <v>2</v>
      </c>
      <c r="C24" s="131">
        <v>-0.61168438978514261</v>
      </c>
      <c r="D24" s="131">
        <v>-0.38018032055948564</v>
      </c>
      <c r="E24" s="131">
        <v>-0.31500020219093411</v>
      </c>
      <c r="F24" s="131">
        <v>-0.52920906319412298</v>
      </c>
      <c r="G24" s="131">
        <v>-0.50645608316166357</v>
      </c>
      <c r="H24" s="131">
        <v>-1.1501154422483422</v>
      </c>
      <c r="I24" s="131">
        <v>-0.63567326043368411</v>
      </c>
      <c r="J24" s="131">
        <v>-0.54241212119195625</v>
      </c>
      <c r="K24" s="131">
        <v>-0.7942424910009509</v>
      </c>
      <c r="L24" s="131">
        <v>-0.35365447315983856</v>
      </c>
      <c r="M24" s="131">
        <v>-0.42073969261489375</v>
      </c>
      <c r="N24" s="131">
        <v>-0.45107812835252975</v>
      </c>
      <c r="O24" s="131">
        <v>-0.94336382754216841</v>
      </c>
      <c r="P24" s="131">
        <v>-0.80012395121635516</v>
      </c>
      <c r="Q24" s="131">
        <v>-0.78644745052278087</v>
      </c>
      <c r="R24" s="131">
        <v>-0.66190776620918179</v>
      </c>
      <c r="S24" s="131">
        <v>-0.51087835132534487</v>
      </c>
      <c r="T24" s="131">
        <v>0.30090499457067105</v>
      </c>
    </row>
    <row r="25" spans="1:27" x14ac:dyDescent="0.3">
      <c r="A25" s="82" t="s">
        <v>34</v>
      </c>
      <c r="B25" s="121">
        <v>2</v>
      </c>
      <c r="C25" s="131">
        <v>0.22166271528800144</v>
      </c>
      <c r="D25" s="131">
        <v>-0.31416107764768997</v>
      </c>
      <c r="E25" s="131">
        <v>-0.62913905128654091</v>
      </c>
      <c r="F25" s="131">
        <v>-0.52920906319412298</v>
      </c>
      <c r="G25" s="131">
        <v>-0.50645608316166357</v>
      </c>
      <c r="H25" s="131">
        <v>-1.1501154422483422</v>
      </c>
      <c r="I25" s="131">
        <v>-0.63567326043368411</v>
      </c>
      <c r="J25" s="131">
        <v>-0.54241212119195625</v>
      </c>
      <c r="K25" s="131">
        <v>-0.7942424910009509</v>
      </c>
      <c r="L25" s="131">
        <v>-0.35365447315983856</v>
      </c>
      <c r="M25" s="131">
        <v>-0.42073969261489375</v>
      </c>
      <c r="N25" s="131">
        <v>-0.45107812835252975</v>
      </c>
      <c r="O25" s="131">
        <v>-0.94336382754216841</v>
      </c>
      <c r="P25" s="131">
        <v>-0.80012395121635516</v>
      </c>
      <c r="Q25" s="131">
        <v>-0.78644745052278087</v>
      </c>
      <c r="R25" s="131">
        <v>-0.66190776620918179</v>
      </c>
      <c r="S25" s="131">
        <v>-0.51087835132534487</v>
      </c>
      <c r="T25" s="131">
        <v>-0.72341981281338386</v>
      </c>
    </row>
    <row r="26" spans="1:27" x14ac:dyDescent="0.3">
      <c r="A26" s="82" t="s">
        <v>31</v>
      </c>
      <c r="B26" s="121">
        <v>2</v>
      </c>
      <c r="C26" s="131">
        <v>-0.75462168981070821</v>
      </c>
      <c r="D26" s="131">
        <v>-0.90145276190459045</v>
      </c>
      <c r="E26" s="131">
        <v>-0.62913905128654091</v>
      </c>
      <c r="F26" s="131">
        <v>-0.55261990881837497</v>
      </c>
      <c r="G26" s="131">
        <v>-0.50645608316166357</v>
      </c>
      <c r="H26" s="131">
        <v>-0.85148670171437102</v>
      </c>
      <c r="I26" s="131">
        <v>0.48795772589632613</v>
      </c>
      <c r="J26" s="131">
        <v>-0.36344287215777021</v>
      </c>
      <c r="K26" s="131">
        <v>-0.71395300489667402</v>
      </c>
      <c r="L26" s="131">
        <v>-0.19685033786205786</v>
      </c>
      <c r="M26" s="131">
        <v>-0.35127366860685083</v>
      </c>
      <c r="N26" s="131">
        <v>-0.29287303797406916</v>
      </c>
      <c r="O26" s="131">
        <v>-0.68508876639387883</v>
      </c>
      <c r="P26" s="131">
        <v>-0.88542074648205138</v>
      </c>
      <c r="Q26" s="131">
        <v>0.31769753142401969</v>
      </c>
      <c r="R26" s="131">
        <v>-0.55123439866877688</v>
      </c>
      <c r="S26" s="131">
        <v>-0.48947218941580994</v>
      </c>
      <c r="T26" s="131">
        <v>-0.72341981281338386</v>
      </c>
    </row>
    <row r="27" spans="1:27" x14ac:dyDescent="0.3">
      <c r="A27" s="82" t="s">
        <v>28</v>
      </c>
      <c r="B27" s="121">
        <v>2</v>
      </c>
      <c r="C27" s="131">
        <v>0.59892018878549391</v>
      </c>
      <c r="D27" s="131">
        <v>0.27832688250918536</v>
      </c>
      <c r="E27" s="131">
        <v>-0.62913905128654091</v>
      </c>
      <c r="F27" s="131">
        <v>-0.52920906319412298</v>
      </c>
      <c r="G27" s="131">
        <v>-0.50645608316166357</v>
      </c>
      <c r="H27" s="131">
        <v>-1.1501154422483422</v>
      </c>
      <c r="I27" s="131">
        <v>-0.63567326043368411</v>
      </c>
      <c r="J27" s="131">
        <v>-0.54241212119195625</v>
      </c>
      <c r="K27" s="131">
        <v>-0.7942424910009509</v>
      </c>
      <c r="L27" s="131">
        <v>-0.35365447315983856</v>
      </c>
      <c r="M27" s="131">
        <v>-0.42073969261489375</v>
      </c>
      <c r="N27" s="131">
        <v>-0.45107812835252975</v>
      </c>
      <c r="O27" s="131">
        <v>-0.94336382754216841</v>
      </c>
      <c r="P27" s="131">
        <v>-0.80012395121635516</v>
      </c>
      <c r="Q27" s="131">
        <v>-0.78644745052278087</v>
      </c>
      <c r="R27" s="131">
        <v>-0.66190776620918179</v>
      </c>
      <c r="S27" s="131">
        <v>-0.51087835132534487</v>
      </c>
      <c r="T27" s="131">
        <v>-0.72341981281338386</v>
      </c>
    </row>
    <row r="28" spans="1:27" ht="15.6" x14ac:dyDescent="0.3">
      <c r="A28" s="113"/>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row>
    <row r="29" spans="1:27" ht="15.6" x14ac:dyDescent="0.3">
      <c r="A29" s="113"/>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row>
    <row r="30" spans="1:27" ht="15.6" x14ac:dyDescent="0.3">
      <c r="A30" s="113" t="s">
        <v>224</v>
      </c>
      <c r="B30" s="113" t="s">
        <v>217</v>
      </c>
      <c r="C30" s="113"/>
      <c r="D30" s="113"/>
      <c r="E30" s="113"/>
      <c r="F30" s="113"/>
      <c r="G30" s="113"/>
      <c r="H30" s="113"/>
      <c r="I30" s="113"/>
      <c r="J30" s="113"/>
      <c r="K30" s="113"/>
      <c r="Z30" s="113"/>
      <c r="AA30" s="113"/>
    </row>
    <row r="31" spans="1:27" ht="15.6" x14ac:dyDescent="0.3">
      <c r="A31" s="112" t="s">
        <v>213</v>
      </c>
      <c r="B31" s="113"/>
      <c r="C31" s="113"/>
      <c r="D31" s="113"/>
      <c r="E31" s="113"/>
      <c r="F31" s="113"/>
      <c r="G31" s="113"/>
      <c r="H31" s="113"/>
      <c r="I31" s="113"/>
      <c r="J31" s="113"/>
      <c r="K31" s="113"/>
      <c r="Z31" s="113"/>
      <c r="AA31" s="113"/>
    </row>
    <row r="32" spans="1:27" ht="15.6" x14ac:dyDescent="0.3">
      <c r="A32" s="124" t="s">
        <v>214</v>
      </c>
      <c r="B32" s="125">
        <v>7.8898999999999999</v>
      </c>
      <c r="C32" s="125">
        <v>2.8843999999999999</v>
      </c>
      <c r="D32" s="115">
        <v>2.1774</v>
      </c>
      <c r="E32" s="115">
        <v>1.6184000000000001</v>
      </c>
      <c r="F32" s="115">
        <v>1.0438000000000001</v>
      </c>
      <c r="G32" s="115">
        <v>0.89990000000000003</v>
      </c>
      <c r="H32" s="114">
        <v>0.40629999999999999</v>
      </c>
      <c r="I32" s="114">
        <v>0.33660000000000001</v>
      </c>
      <c r="J32" s="115">
        <v>0.28999999999999998</v>
      </c>
      <c r="K32" s="115">
        <v>0.1578</v>
      </c>
      <c r="Z32" s="113"/>
      <c r="AA32" s="113"/>
    </row>
    <row r="33" spans="1:27" ht="15.6" x14ac:dyDescent="0.3">
      <c r="A33" s="124" t="s">
        <v>215</v>
      </c>
      <c r="B33" s="125">
        <v>0.438</v>
      </c>
      <c r="C33" s="125">
        <v>0.16</v>
      </c>
      <c r="D33" s="115">
        <v>0.121</v>
      </c>
      <c r="E33" s="115">
        <v>0.09</v>
      </c>
      <c r="F33" s="115">
        <v>5.8000000000000003E-2</v>
      </c>
      <c r="G33" s="115">
        <v>0.05</v>
      </c>
      <c r="H33" s="114">
        <v>2.3E-2</v>
      </c>
      <c r="I33" s="114">
        <v>1.9E-2</v>
      </c>
      <c r="J33" s="115">
        <v>1.6E-2</v>
      </c>
      <c r="K33" s="115">
        <v>8.9999999999999993E-3</v>
      </c>
      <c r="Z33" s="113"/>
      <c r="AA33" s="113"/>
    </row>
    <row r="34" spans="1:27" ht="15.6" x14ac:dyDescent="0.3">
      <c r="A34" s="124" t="s">
        <v>216</v>
      </c>
      <c r="B34" s="125">
        <v>0.438</v>
      </c>
      <c r="C34" s="125">
        <v>0.59899999999999998</v>
      </c>
      <c r="D34" s="115">
        <v>0.72</v>
      </c>
      <c r="E34" s="115">
        <v>0.80900000000000005</v>
      </c>
      <c r="F34" s="115">
        <v>0.86699999999999999</v>
      </c>
      <c r="G34" s="115">
        <v>0.91700000000000004</v>
      </c>
      <c r="H34" s="114">
        <v>0.94</v>
      </c>
      <c r="I34" s="114">
        <v>0.95899999999999996</v>
      </c>
      <c r="J34" s="115">
        <v>0.97499999999999998</v>
      </c>
      <c r="K34" s="115">
        <v>0.98399999999999999</v>
      </c>
      <c r="Z34" s="113"/>
      <c r="AA34" s="113"/>
    </row>
    <row r="35" spans="1:27" ht="15.6" x14ac:dyDescent="0.3">
      <c r="A35" s="113"/>
      <c r="B35" s="113"/>
      <c r="C35" s="113"/>
      <c r="D35" s="113"/>
      <c r="E35" s="113"/>
      <c r="F35" s="113"/>
      <c r="G35" s="113"/>
      <c r="H35" s="113"/>
      <c r="I35" s="113"/>
      <c r="J35" s="113"/>
      <c r="K35" s="113"/>
      <c r="Z35" s="113"/>
      <c r="AA35" s="113"/>
    </row>
    <row r="36" spans="1:27" ht="15.6" x14ac:dyDescent="0.3">
      <c r="A36" s="114" t="s">
        <v>214</v>
      </c>
      <c r="B36" s="115">
        <v>0.13789999999999999</v>
      </c>
      <c r="C36" s="115">
        <v>6.4600000000000005E-2</v>
      </c>
      <c r="D36" s="115">
        <v>4.53E-2</v>
      </c>
      <c r="E36" s="115">
        <v>2.3699999999999999E-2</v>
      </c>
      <c r="F36" s="115">
        <v>1.43E-2</v>
      </c>
      <c r="G36" s="115">
        <v>5.8999999999999999E-3</v>
      </c>
      <c r="H36" s="114">
        <v>2.8E-3</v>
      </c>
      <c r="I36" s="114">
        <v>1.1999999999999999E-3</v>
      </c>
      <c r="Z36" s="113"/>
      <c r="AA36" s="113"/>
    </row>
    <row r="37" spans="1:27" ht="15.6" x14ac:dyDescent="0.3">
      <c r="A37" s="114" t="s">
        <v>215</v>
      </c>
      <c r="B37" s="115">
        <v>8.0000000000000002E-3</v>
      </c>
      <c r="C37" s="115">
        <v>4.0000000000000001E-3</v>
      </c>
      <c r="D37" s="115">
        <v>3.0000000000000001E-3</v>
      </c>
      <c r="E37" s="115">
        <v>1E-3</v>
      </c>
      <c r="F37" s="115">
        <v>1E-3</v>
      </c>
      <c r="G37" s="115">
        <v>0</v>
      </c>
      <c r="H37" s="115">
        <v>0</v>
      </c>
      <c r="I37" s="115">
        <v>0</v>
      </c>
      <c r="Z37" s="113"/>
      <c r="AA37" s="113"/>
    </row>
    <row r="38" spans="1:27" ht="15.6" x14ac:dyDescent="0.3">
      <c r="A38" s="114" t="s">
        <v>216</v>
      </c>
      <c r="B38" s="115">
        <v>0.99099999999999999</v>
      </c>
      <c r="C38" s="115">
        <v>0.995</v>
      </c>
      <c r="D38" s="115">
        <v>0.997</v>
      </c>
      <c r="E38" s="115">
        <v>0.999</v>
      </c>
      <c r="F38" s="115">
        <v>0.999</v>
      </c>
      <c r="G38" s="115">
        <v>1</v>
      </c>
      <c r="H38" s="115">
        <v>1</v>
      </c>
      <c r="I38" s="115">
        <v>1</v>
      </c>
      <c r="Z38" s="113"/>
      <c r="AA38" s="113"/>
    </row>
    <row r="39" spans="1:27" ht="15.6" x14ac:dyDescent="0.3">
      <c r="A39" s="113"/>
      <c r="B39" s="113"/>
      <c r="C39" s="113"/>
      <c r="D39" s="113"/>
      <c r="E39" s="113"/>
      <c r="F39" s="113"/>
      <c r="G39" s="113"/>
      <c r="H39" s="113"/>
      <c r="I39" s="113"/>
      <c r="J39" s="113"/>
      <c r="K39" s="113"/>
      <c r="Z39" s="113"/>
      <c r="AA39" s="113"/>
    </row>
    <row r="40" spans="1:27" ht="15.6" x14ac:dyDescent="0.3">
      <c r="Z40" s="113"/>
      <c r="AA40" s="113"/>
    </row>
    <row r="41" spans="1:27" ht="15.6" x14ac:dyDescent="0.3">
      <c r="Z41" s="113"/>
      <c r="AA41" s="113"/>
    </row>
    <row r="42" spans="1:27" ht="15.6" x14ac:dyDescent="0.3">
      <c r="Z42" s="113"/>
      <c r="AA42" s="113"/>
    </row>
    <row r="43" spans="1:27" ht="15.6" x14ac:dyDescent="0.3">
      <c r="I43" s="113"/>
      <c r="J43" s="113"/>
      <c r="K43" s="113"/>
      <c r="Z43" s="113"/>
      <c r="AA43" s="113"/>
    </row>
    <row r="44" spans="1:27" ht="15.6" x14ac:dyDescent="0.3">
      <c r="A44" s="116" t="s">
        <v>225</v>
      </c>
      <c r="B44" s="113" t="s">
        <v>212</v>
      </c>
      <c r="C44" s="113"/>
      <c r="D44" s="113"/>
      <c r="E44" s="113"/>
      <c r="F44" s="113"/>
      <c r="G44" s="113"/>
      <c r="H44" s="113"/>
      <c r="I44" s="113"/>
      <c r="J44" s="113"/>
      <c r="K44" s="113"/>
      <c r="Z44" s="113"/>
      <c r="AA44" s="113"/>
    </row>
    <row r="45" spans="1:27" ht="15.6" x14ac:dyDescent="0.3">
      <c r="A45" s="114" t="s">
        <v>364</v>
      </c>
      <c r="B45" s="117" t="s">
        <v>212</v>
      </c>
      <c r="C45" s="117"/>
      <c r="E45" s="113"/>
      <c r="F45" s="113"/>
      <c r="G45" s="113"/>
      <c r="H45" s="113"/>
      <c r="I45" s="113"/>
      <c r="J45" s="113"/>
      <c r="K45" s="113"/>
      <c r="Z45" s="113"/>
      <c r="AA45" s="113"/>
    </row>
    <row r="46" spans="1:27" ht="15.6" x14ac:dyDescent="0.3">
      <c r="A46" s="117" t="s">
        <v>365</v>
      </c>
      <c r="B46" s="117" t="s">
        <v>366</v>
      </c>
      <c r="C46" s="117" t="s">
        <v>367</v>
      </c>
      <c r="E46" s="113"/>
      <c r="F46" s="113"/>
      <c r="G46" s="113"/>
      <c r="H46" s="113"/>
      <c r="I46" s="113"/>
      <c r="J46" s="113"/>
      <c r="K46" s="113"/>
      <c r="Z46" s="113"/>
      <c r="AA46" s="113"/>
    </row>
    <row r="47" spans="1:27" ht="15.6" x14ac:dyDescent="0.3">
      <c r="A47" s="117" t="s">
        <v>0</v>
      </c>
      <c r="B47" s="133">
        <v>0.20499999999999999</v>
      </c>
      <c r="C47" s="133">
        <v>-0.109</v>
      </c>
      <c r="E47" s="113"/>
      <c r="F47" s="113"/>
      <c r="G47" s="113"/>
      <c r="H47" s="113"/>
      <c r="I47" s="113"/>
      <c r="J47" s="113"/>
      <c r="K47" s="113"/>
      <c r="Z47" s="113"/>
      <c r="AA47" s="113"/>
    </row>
    <row r="48" spans="1:27" ht="15.6" x14ac:dyDescent="0.3">
      <c r="A48" s="117" t="s">
        <v>25</v>
      </c>
      <c r="B48" s="133">
        <v>0.26100000000000001</v>
      </c>
      <c r="C48" s="133">
        <v>-0.22800000000000001</v>
      </c>
      <c r="E48" s="113"/>
      <c r="F48" s="113"/>
      <c r="G48" s="113"/>
      <c r="H48" s="113"/>
      <c r="I48" s="113"/>
      <c r="J48" s="113"/>
      <c r="K48" s="113"/>
      <c r="Z48" s="113"/>
      <c r="AA48" s="113"/>
    </row>
    <row r="49" spans="1:27" ht="15.6" x14ac:dyDescent="0.3">
      <c r="A49" s="117" t="s">
        <v>24</v>
      </c>
      <c r="B49" s="133">
        <v>0.26300000000000001</v>
      </c>
      <c r="C49" s="133">
        <v>0.22800000000000001</v>
      </c>
      <c r="E49" s="113"/>
      <c r="F49" s="113"/>
      <c r="G49" s="113"/>
      <c r="H49" s="113"/>
      <c r="I49" s="113"/>
      <c r="J49" s="113"/>
      <c r="K49" s="113"/>
      <c r="Z49" s="113"/>
      <c r="AA49" s="113"/>
    </row>
    <row r="50" spans="1:27" ht="15.6" x14ac:dyDescent="0.3">
      <c r="A50" s="117" t="s">
        <v>1</v>
      </c>
      <c r="B50" s="133">
        <v>0.29299999999999998</v>
      </c>
      <c r="C50" s="133">
        <v>0.27300000000000002</v>
      </c>
      <c r="E50" s="113"/>
      <c r="F50" s="113"/>
      <c r="G50" s="113"/>
      <c r="H50" s="113"/>
      <c r="N50" s="122"/>
      <c r="O50" s="113"/>
      <c r="P50" s="113"/>
      <c r="Q50" s="113"/>
      <c r="R50" s="113"/>
      <c r="S50" s="113"/>
      <c r="T50" s="113"/>
      <c r="U50" s="113"/>
      <c r="V50" s="113"/>
      <c r="W50" s="113"/>
      <c r="X50" s="113"/>
      <c r="Y50" s="113"/>
      <c r="Z50" s="113"/>
      <c r="AA50" s="113"/>
    </row>
    <row r="51" spans="1:27" ht="15.6" x14ac:dyDescent="0.3">
      <c r="A51" s="117" t="s">
        <v>21</v>
      </c>
      <c r="B51" s="133">
        <v>0.254</v>
      </c>
      <c r="C51" s="133">
        <v>0.28899999999999998</v>
      </c>
      <c r="E51" s="113"/>
      <c r="F51" s="113"/>
      <c r="G51" s="113"/>
      <c r="H51" s="113"/>
      <c r="N51" s="122"/>
      <c r="O51" s="113"/>
      <c r="P51" s="113"/>
      <c r="Q51" s="113"/>
      <c r="R51" s="113"/>
      <c r="S51" s="113"/>
      <c r="T51" s="113"/>
      <c r="U51" s="113"/>
      <c r="V51" s="113"/>
      <c r="W51" s="113"/>
      <c r="X51" s="113"/>
      <c r="Y51" s="113"/>
      <c r="Z51" s="113"/>
      <c r="AA51" s="113"/>
    </row>
    <row r="52" spans="1:27" ht="15.6" x14ac:dyDescent="0.3">
      <c r="A52" s="117" t="s">
        <v>2</v>
      </c>
      <c r="B52" s="133">
        <v>0.191</v>
      </c>
      <c r="C52" s="133">
        <v>-0.25600000000000001</v>
      </c>
      <c r="E52" s="113"/>
      <c r="F52" s="113"/>
      <c r="G52" s="113"/>
      <c r="H52" s="113"/>
      <c r="N52" s="122"/>
      <c r="O52" s="113"/>
      <c r="P52" s="113"/>
      <c r="Q52" s="113"/>
      <c r="R52" s="113"/>
      <c r="S52" s="113"/>
      <c r="T52" s="113"/>
      <c r="U52" s="113"/>
      <c r="V52" s="113"/>
      <c r="W52" s="113"/>
      <c r="X52" s="113"/>
      <c r="Y52" s="113"/>
      <c r="Z52" s="113"/>
      <c r="AA52" s="113"/>
    </row>
    <row r="53" spans="1:27" ht="15.6" x14ac:dyDescent="0.3">
      <c r="A53" s="117" t="s">
        <v>20</v>
      </c>
      <c r="B53" s="133">
        <v>0.27400000000000002</v>
      </c>
      <c r="C53" s="133">
        <v>0.315</v>
      </c>
      <c r="E53" s="113"/>
      <c r="F53" s="113"/>
      <c r="G53" s="113"/>
      <c r="H53" s="113"/>
      <c r="N53" s="122"/>
      <c r="O53" s="113"/>
      <c r="P53" s="113"/>
      <c r="Q53" s="113"/>
      <c r="R53" s="113"/>
      <c r="S53" s="113"/>
      <c r="T53" s="113"/>
      <c r="U53" s="113"/>
      <c r="V53" s="113"/>
      <c r="W53" s="113"/>
      <c r="X53" s="113"/>
      <c r="Y53" s="113"/>
      <c r="Z53" s="113"/>
      <c r="AA53" s="113"/>
    </row>
    <row r="54" spans="1:27" ht="15.6" x14ac:dyDescent="0.3">
      <c r="A54" s="117" t="s">
        <v>3</v>
      </c>
      <c r="B54" s="133">
        <v>0.17699999999999999</v>
      </c>
      <c r="C54" s="133">
        <v>-0.314</v>
      </c>
      <c r="E54" s="113"/>
      <c r="F54" s="113"/>
      <c r="G54" s="113"/>
      <c r="H54" s="113"/>
      <c r="N54" s="122"/>
      <c r="O54" s="113"/>
      <c r="P54" s="113"/>
      <c r="Q54" s="113"/>
      <c r="R54" s="113"/>
      <c r="S54" s="113"/>
      <c r="T54" s="113"/>
      <c r="U54" s="113"/>
      <c r="V54" s="113"/>
      <c r="W54" s="113"/>
      <c r="X54" s="113"/>
      <c r="Y54" s="113"/>
      <c r="Z54" s="113"/>
      <c r="AA54" s="113"/>
    </row>
    <row r="55" spans="1:27" ht="15.6" x14ac:dyDescent="0.3">
      <c r="A55" s="117" t="s">
        <v>4</v>
      </c>
      <c r="B55" s="133">
        <v>0.28599999999999998</v>
      </c>
      <c r="C55" s="133">
        <v>-6.4000000000000001E-2</v>
      </c>
      <c r="E55" s="113"/>
      <c r="F55" s="113"/>
      <c r="G55" s="113"/>
      <c r="H55" s="113"/>
      <c r="N55" s="122"/>
      <c r="O55" s="113"/>
      <c r="P55" s="113"/>
      <c r="Q55" s="113"/>
      <c r="R55" s="113"/>
      <c r="S55" s="113"/>
      <c r="T55" s="113"/>
      <c r="U55" s="113"/>
      <c r="V55" s="113"/>
      <c r="W55" s="113"/>
      <c r="X55" s="113"/>
      <c r="Y55" s="113"/>
      <c r="Z55" s="113"/>
      <c r="AA55" s="113"/>
    </row>
    <row r="56" spans="1:27" ht="15.6" x14ac:dyDescent="0.3">
      <c r="A56" s="117" t="s">
        <v>18</v>
      </c>
      <c r="B56" s="133">
        <v>0.01</v>
      </c>
      <c r="C56" s="133">
        <v>0.17100000000000001</v>
      </c>
      <c r="E56" s="113"/>
      <c r="F56" s="113"/>
      <c r="G56" s="113"/>
      <c r="H56" s="113"/>
      <c r="N56" s="122"/>
      <c r="O56" s="113"/>
      <c r="P56" s="113"/>
      <c r="Q56" s="113"/>
      <c r="R56" s="113"/>
      <c r="S56" s="113"/>
      <c r="T56" s="113"/>
      <c r="U56" s="113"/>
      <c r="V56" s="113"/>
      <c r="W56" s="113"/>
      <c r="X56" s="113"/>
      <c r="Y56" s="113"/>
      <c r="Z56" s="113"/>
      <c r="AA56" s="113"/>
    </row>
    <row r="57" spans="1:27" ht="15.6" x14ac:dyDescent="0.3">
      <c r="A57" s="117" t="s">
        <v>17</v>
      </c>
      <c r="B57" s="133">
        <v>0.28999999999999998</v>
      </c>
      <c r="C57" s="133">
        <v>-8.6999999999999994E-2</v>
      </c>
      <c r="E57" s="113"/>
      <c r="F57" s="113"/>
      <c r="G57" s="113"/>
      <c r="H57" s="113"/>
      <c r="N57" s="122"/>
      <c r="O57" s="113"/>
      <c r="P57" s="113"/>
      <c r="Q57" s="113"/>
      <c r="R57" s="113"/>
      <c r="S57" s="113"/>
      <c r="T57" s="113"/>
      <c r="U57" s="113"/>
      <c r="V57" s="113"/>
      <c r="W57" s="113"/>
      <c r="X57" s="113"/>
      <c r="Y57" s="113"/>
      <c r="Z57" s="113"/>
      <c r="AA57" s="113"/>
    </row>
    <row r="58" spans="1:27" ht="15.6" x14ac:dyDescent="0.3">
      <c r="A58" s="117" t="s">
        <v>16</v>
      </c>
      <c r="B58" s="133">
        <v>4.2999999999999997E-2</v>
      </c>
      <c r="C58" s="133">
        <v>-0.217</v>
      </c>
      <c r="E58" s="113"/>
      <c r="F58" s="113"/>
      <c r="G58" s="113"/>
      <c r="H58" s="113"/>
      <c r="N58" s="122"/>
      <c r="O58" s="113"/>
      <c r="P58" s="113"/>
      <c r="Q58" s="113"/>
      <c r="R58" s="113"/>
      <c r="S58" s="113"/>
      <c r="T58" s="113"/>
      <c r="U58" s="113"/>
      <c r="V58" s="113"/>
      <c r="W58" s="113"/>
      <c r="X58" s="113"/>
      <c r="Y58" s="113"/>
      <c r="Z58" s="113"/>
      <c r="AA58" s="113"/>
    </row>
    <row r="59" spans="1:27" ht="15.6" x14ac:dyDescent="0.3">
      <c r="A59" s="117" t="s">
        <v>5</v>
      </c>
      <c r="B59" s="133">
        <v>0.28999999999999998</v>
      </c>
      <c r="C59" s="133">
        <v>-0.22500000000000001</v>
      </c>
      <c r="E59" s="113"/>
      <c r="F59" s="113"/>
      <c r="G59" s="113"/>
      <c r="H59" s="113"/>
      <c r="N59" s="122"/>
      <c r="O59" s="113"/>
      <c r="P59" s="113"/>
      <c r="Q59" s="113"/>
      <c r="R59" s="113"/>
      <c r="S59" s="113"/>
      <c r="T59" s="113"/>
      <c r="U59" s="113"/>
      <c r="V59" s="113"/>
      <c r="W59" s="113"/>
      <c r="X59" s="113"/>
      <c r="Y59" s="113"/>
      <c r="Z59" s="113"/>
      <c r="AA59" s="113"/>
    </row>
    <row r="60" spans="1:27" ht="15.6" x14ac:dyDescent="0.3">
      <c r="A60" s="117" t="s">
        <v>6</v>
      </c>
      <c r="B60" s="133">
        <v>0.311</v>
      </c>
      <c r="C60" s="133">
        <v>-0.193</v>
      </c>
      <c r="E60" s="113"/>
      <c r="F60" s="113"/>
      <c r="G60" s="113"/>
      <c r="H60" s="113"/>
      <c r="N60" s="122"/>
      <c r="O60" s="113"/>
      <c r="P60" s="113"/>
      <c r="Q60" s="113"/>
      <c r="R60" s="113"/>
      <c r="S60" s="113"/>
      <c r="T60" s="113"/>
      <c r="U60" s="113"/>
      <c r="V60" s="113"/>
      <c r="W60" s="113"/>
      <c r="X60" s="113"/>
      <c r="Y60" s="113"/>
      <c r="Z60" s="113"/>
      <c r="AA60" s="113"/>
    </row>
    <row r="61" spans="1:27" ht="15.6" x14ac:dyDescent="0.3">
      <c r="A61" s="117" t="s">
        <v>15</v>
      </c>
      <c r="B61" s="133">
        <v>0.19500000000000001</v>
      </c>
      <c r="C61" s="133">
        <v>0.34300000000000003</v>
      </c>
      <c r="E61" s="113"/>
      <c r="F61" s="113"/>
      <c r="G61" s="113"/>
      <c r="H61" s="113"/>
      <c r="I61" s="113"/>
      <c r="J61" s="113"/>
      <c r="K61" s="113"/>
      <c r="L61" s="113"/>
      <c r="M61" s="113"/>
      <c r="N61" s="113"/>
      <c r="O61" s="113"/>
      <c r="P61" s="113"/>
      <c r="Q61" s="113"/>
      <c r="R61" s="113"/>
      <c r="S61" s="113"/>
      <c r="T61" s="113"/>
      <c r="U61" s="113"/>
      <c r="V61" s="113"/>
      <c r="W61" s="113"/>
      <c r="X61" s="113"/>
      <c r="Y61" s="113"/>
      <c r="Z61" s="113"/>
      <c r="AA61" s="113"/>
    </row>
    <row r="62" spans="1:27" ht="15.6" x14ac:dyDescent="0.3">
      <c r="A62" s="117" t="s">
        <v>14</v>
      </c>
      <c r="B62" s="133">
        <v>0.32</v>
      </c>
      <c r="C62" s="133">
        <v>-7.9000000000000001E-2</v>
      </c>
      <c r="E62" s="113"/>
      <c r="F62" s="113"/>
      <c r="G62" s="113"/>
      <c r="H62" s="113"/>
      <c r="I62" s="113"/>
      <c r="J62" s="113"/>
      <c r="K62" s="113"/>
      <c r="L62" s="113"/>
      <c r="M62" s="113"/>
      <c r="N62" s="113"/>
      <c r="O62" s="113"/>
      <c r="P62" s="113"/>
      <c r="Q62" s="113"/>
      <c r="R62" s="113"/>
      <c r="S62" s="113"/>
      <c r="T62" s="113"/>
      <c r="U62" s="113"/>
      <c r="V62" s="113"/>
      <c r="W62" s="113"/>
      <c r="X62" s="113"/>
      <c r="Y62" s="113"/>
      <c r="Z62" s="113"/>
      <c r="AA62" s="113"/>
    </row>
    <row r="63" spans="1:27" ht="15.6" x14ac:dyDescent="0.3">
      <c r="A63" s="117" t="s">
        <v>12</v>
      </c>
      <c r="B63" s="133">
        <v>0.13400000000000001</v>
      </c>
      <c r="C63" s="133">
        <v>-0.20699999999999999</v>
      </c>
      <c r="E63" s="113"/>
      <c r="F63" s="113"/>
      <c r="G63" s="113"/>
      <c r="H63" s="113"/>
      <c r="I63" s="113"/>
      <c r="J63" s="113"/>
      <c r="K63" s="113"/>
      <c r="L63" s="113"/>
      <c r="M63" s="113"/>
      <c r="N63" s="113"/>
      <c r="O63" s="113"/>
      <c r="P63" s="113"/>
      <c r="Q63" s="113"/>
      <c r="R63" s="113"/>
      <c r="S63" s="113"/>
      <c r="T63" s="113"/>
      <c r="U63" s="113"/>
      <c r="V63" s="113"/>
      <c r="W63" s="113"/>
      <c r="X63" s="113"/>
      <c r="Y63" s="113"/>
      <c r="Z63" s="113"/>
      <c r="AA63" s="113"/>
    </row>
    <row r="64" spans="1:27" ht="15.6" x14ac:dyDescent="0.3">
      <c r="A64" s="117" t="s">
        <v>10</v>
      </c>
      <c r="B64" s="133">
        <v>0.14099999999999999</v>
      </c>
      <c r="C64" s="133">
        <v>0.34699999999999998</v>
      </c>
      <c r="E64" s="113"/>
      <c r="F64" s="113"/>
      <c r="G64" s="113"/>
      <c r="H64" s="113"/>
      <c r="I64" s="113"/>
      <c r="J64" s="113"/>
      <c r="K64" s="113"/>
      <c r="L64" s="113"/>
      <c r="M64" s="113"/>
      <c r="N64" s="113"/>
      <c r="O64" s="113"/>
      <c r="P64" s="113"/>
      <c r="Q64" s="113"/>
      <c r="R64" s="113"/>
      <c r="S64" s="113"/>
      <c r="T64" s="113"/>
      <c r="U64" s="113"/>
      <c r="V64" s="113"/>
      <c r="W64" s="113"/>
      <c r="X64" s="113"/>
      <c r="Y64" s="113"/>
      <c r="Z64" s="113"/>
      <c r="AA64" s="113"/>
    </row>
    <row r="65" spans="1:27" ht="15.6" x14ac:dyDescent="0.3">
      <c r="E65" s="113"/>
      <c r="F65" s="113"/>
      <c r="G65" s="113"/>
      <c r="H65" s="113"/>
      <c r="I65" s="113"/>
      <c r="J65" s="113"/>
      <c r="K65" s="113"/>
      <c r="L65" s="113"/>
      <c r="M65" s="113"/>
      <c r="N65" s="113"/>
      <c r="O65" s="113"/>
      <c r="P65" s="113"/>
      <c r="Q65" s="113"/>
      <c r="R65" s="113"/>
      <c r="S65" s="113"/>
      <c r="T65" s="113"/>
      <c r="U65" s="113"/>
      <c r="V65" s="113"/>
      <c r="W65" s="113"/>
      <c r="X65" s="113"/>
      <c r="Y65" s="113"/>
      <c r="Z65" s="113"/>
      <c r="AA65" s="113"/>
    </row>
    <row r="66" spans="1:27" ht="15.6" x14ac:dyDescent="0.3">
      <c r="E66" s="113"/>
      <c r="F66" s="113"/>
      <c r="G66" s="113"/>
      <c r="H66" s="113"/>
      <c r="I66" s="113"/>
      <c r="J66" s="113"/>
      <c r="K66" s="113"/>
      <c r="L66" s="113"/>
      <c r="M66" s="113"/>
      <c r="N66" s="113"/>
      <c r="O66" s="113"/>
      <c r="P66" s="113"/>
      <c r="Q66" s="113"/>
      <c r="R66" s="113"/>
      <c r="S66" s="113"/>
      <c r="T66" s="113"/>
      <c r="U66" s="113"/>
      <c r="V66" s="113"/>
      <c r="W66" s="113"/>
      <c r="X66" s="113"/>
      <c r="Y66" s="113"/>
      <c r="Z66" s="113"/>
      <c r="AA66" s="113"/>
    </row>
    <row r="67" spans="1:27" ht="15.6" x14ac:dyDescent="0.3">
      <c r="A67" s="118" t="s">
        <v>226</v>
      </c>
      <c r="B67" s="113" t="s">
        <v>368</v>
      </c>
      <c r="C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row>
    <row r="68" spans="1:27" ht="15.6" x14ac:dyDescent="0.3">
      <c r="B68" s="132" t="s">
        <v>445</v>
      </c>
      <c r="C68" s="132" t="s">
        <v>446</v>
      </c>
      <c r="E68" s="113"/>
      <c r="F68" s="113"/>
      <c r="G68" s="113"/>
      <c r="H68" s="113"/>
      <c r="I68" s="113"/>
      <c r="J68" s="113"/>
      <c r="K68" s="113"/>
      <c r="L68" s="113"/>
      <c r="M68" s="113"/>
      <c r="N68" s="113"/>
      <c r="O68" s="113"/>
      <c r="P68" s="113"/>
      <c r="Q68" s="113"/>
      <c r="R68" s="113"/>
      <c r="S68" s="113"/>
      <c r="T68" s="113"/>
      <c r="U68" s="113"/>
      <c r="V68" s="113"/>
      <c r="W68" s="113"/>
      <c r="X68" s="113"/>
      <c r="Y68" s="113"/>
      <c r="Z68" s="113"/>
      <c r="AA68" s="113"/>
    </row>
    <row r="69" spans="1:27" ht="15.6" x14ac:dyDescent="0.3">
      <c r="A69" s="72" t="s">
        <v>49</v>
      </c>
      <c r="B69" s="132">
        <v>-0.79264994736519689</v>
      </c>
      <c r="C69" s="132">
        <v>0.8978856740866703</v>
      </c>
      <c r="G69" s="113"/>
      <c r="H69" s="113"/>
      <c r="I69" s="113"/>
      <c r="J69" s="113"/>
      <c r="K69" s="113"/>
      <c r="L69" s="113"/>
      <c r="M69" s="113"/>
      <c r="N69" s="113"/>
      <c r="O69" s="113"/>
      <c r="P69" s="113"/>
      <c r="Q69" s="113"/>
      <c r="R69" s="113"/>
      <c r="S69" s="113"/>
      <c r="T69" s="113"/>
      <c r="U69" s="113"/>
      <c r="V69" s="113"/>
      <c r="W69" s="113"/>
      <c r="X69" s="113"/>
      <c r="Y69" s="113"/>
      <c r="Z69" s="113"/>
      <c r="AA69" s="113"/>
    </row>
    <row r="70" spans="1:27" ht="15.6" x14ac:dyDescent="0.3">
      <c r="A70" s="72" t="s">
        <v>48</v>
      </c>
      <c r="B70" s="132">
        <v>-1.2796543364595185</v>
      </c>
      <c r="C70" s="132">
        <v>-1.9818551591067231</v>
      </c>
      <c r="G70" s="113"/>
      <c r="H70" s="113"/>
      <c r="I70" s="113"/>
      <c r="J70" s="113"/>
      <c r="K70" s="113"/>
      <c r="L70" s="113"/>
      <c r="M70" s="113"/>
      <c r="N70" s="113"/>
      <c r="O70" s="113"/>
      <c r="P70" s="113"/>
      <c r="Q70" s="113"/>
      <c r="R70" s="113"/>
      <c r="S70" s="113"/>
      <c r="T70" s="113"/>
      <c r="U70" s="113"/>
      <c r="V70" s="113"/>
      <c r="W70" s="113"/>
      <c r="X70" s="113"/>
      <c r="Y70" s="113"/>
      <c r="Z70" s="113"/>
      <c r="AA70" s="113"/>
    </row>
    <row r="71" spans="1:27" ht="15.6" x14ac:dyDescent="0.3">
      <c r="A71" s="72" t="s">
        <v>47</v>
      </c>
      <c r="B71" s="132">
        <v>2.3254797598216257</v>
      </c>
      <c r="C71" s="132">
        <v>2.2128684650387012</v>
      </c>
      <c r="G71" s="113"/>
      <c r="H71" s="113"/>
      <c r="I71" s="113"/>
      <c r="J71" s="113"/>
      <c r="K71" s="113"/>
      <c r="L71" s="113"/>
      <c r="M71" s="113"/>
      <c r="N71" s="113"/>
      <c r="O71" s="113"/>
      <c r="P71" s="113"/>
      <c r="Q71" s="113"/>
      <c r="R71" s="113"/>
      <c r="S71" s="113"/>
      <c r="T71" s="113"/>
      <c r="U71" s="113"/>
      <c r="V71" s="113"/>
      <c r="W71" s="113"/>
      <c r="X71" s="113"/>
      <c r="Y71" s="113"/>
      <c r="Z71" s="113"/>
      <c r="AA71" s="113"/>
    </row>
    <row r="72" spans="1:27" ht="15.6" x14ac:dyDescent="0.3">
      <c r="A72" s="72" t="s">
        <v>46</v>
      </c>
      <c r="B72" s="132">
        <v>1.0643093969523252</v>
      </c>
      <c r="C72" s="132">
        <v>0.91390622366241425</v>
      </c>
      <c r="G72" s="113"/>
      <c r="H72" s="113"/>
      <c r="I72" s="113"/>
      <c r="J72" s="113"/>
      <c r="K72" s="113"/>
      <c r="L72" s="113"/>
      <c r="M72" s="113"/>
      <c r="N72" s="113"/>
      <c r="O72" s="113"/>
      <c r="P72" s="113"/>
      <c r="Q72" s="113"/>
      <c r="R72" s="113"/>
      <c r="S72" s="113"/>
      <c r="T72" s="113"/>
      <c r="U72" s="113"/>
      <c r="V72" s="113"/>
      <c r="W72" s="113"/>
      <c r="X72" s="113"/>
      <c r="Y72" s="113"/>
      <c r="Z72" s="113"/>
      <c r="AA72" s="113"/>
    </row>
    <row r="73" spans="1:27" ht="15.6" x14ac:dyDescent="0.3">
      <c r="A73" s="72" t="s">
        <v>45</v>
      </c>
      <c r="B73" s="132">
        <v>2.3969590879108176</v>
      </c>
      <c r="C73" s="132">
        <v>0.35572880452309596</v>
      </c>
      <c r="G73" s="113"/>
      <c r="H73" s="113"/>
      <c r="I73" s="113"/>
      <c r="J73" s="113"/>
      <c r="K73" s="113"/>
      <c r="L73" s="113"/>
      <c r="M73" s="113"/>
      <c r="N73" s="113"/>
      <c r="O73" s="113"/>
      <c r="P73" s="113"/>
      <c r="Q73" s="113"/>
      <c r="R73" s="113"/>
      <c r="S73" s="113"/>
      <c r="T73" s="113"/>
      <c r="U73" s="113"/>
      <c r="V73" s="113"/>
      <c r="W73" s="113"/>
      <c r="X73" s="113"/>
      <c r="Y73" s="113"/>
      <c r="Z73" s="113"/>
      <c r="AA73" s="113"/>
    </row>
    <row r="74" spans="1:27" ht="15.6" x14ac:dyDescent="0.3">
      <c r="A74" s="72" t="s">
        <v>44</v>
      </c>
      <c r="B74" s="132">
        <v>3.7060614933559961</v>
      </c>
      <c r="C74" s="132">
        <v>2.333031567016266</v>
      </c>
      <c r="G74" s="113"/>
      <c r="H74" s="113"/>
      <c r="I74" s="113"/>
      <c r="J74" s="113"/>
      <c r="K74" s="113"/>
      <c r="L74" s="113"/>
      <c r="M74" s="113"/>
      <c r="N74" s="113"/>
      <c r="O74" s="113"/>
      <c r="P74" s="113"/>
      <c r="Q74" s="113"/>
      <c r="R74" s="113"/>
      <c r="S74" s="113"/>
      <c r="T74" s="113"/>
      <c r="U74" s="113"/>
      <c r="V74" s="113"/>
      <c r="W74" s="113"/>
      <c r="X74" s="113"/>
      <c r="Y74" s="113"/>
      <c r="Z74" s="113"/>
      <c r="AA74" s="113"/>
    </row>
    <row r="75" spans="1:27" ht="15.6" x14ac:dyDescent="0.3">
      <c r="A75" s="72" t="s">
        <v>43</v>
      </c>
      <c r="B75" s="132">
        <v>-0.85272575078865098</v>
      </c>
      <c r="C75" s="132">
        <v>-1.2624542831431285</v>
      </c>
      <c r="G75" s="113"/>
      <c r="H75" s="113"/>
      <c r="I75" s="113"/>
      <c r="J75" s="113"/>
      <c r="K75" s="113"/>
      <c r="L75" s="113"/>
      <c r="M75" s="113"/>
      <c r="N75" s="113"/>
      <c r="O75" s="113"/>
      <c r="P75" s="113"/>
      <c r="Q75" s="113"/>
      <c r="R75" s="113"/>
      <c r="S75" s="113"/>
      <c r="T75" s="113"/>
      <c r="U75" s="113"/>
      <c r="V75" s="113"/>
      <c r="W75" s="113"/>
      <c r="X75" s="113"/>
      <c r="Y75" s="113"/>
      <c r="Z75" s="113"/>
      <c r="AA75" s="113"/>
    </row>
    <row r="76" spans="1:27" ht="15.6" x14ac:dyDescent="0.3">
      <c r="A76" s="72" t="s">
        <v>42</v>
      </c>
      <c r="B76" s="132">
        <v>-8.8064748324665459E-2</v>
      </c>
      <c r="C76" s="132">
        <v>1.6540368300524695</v>
      </c>
      <c r="G76" s="113"/>
      <c r="H76" s="113"/>
      <c r="I76" s="113"/>
      <c r="J76" s="113"/>
      <c r="K76" s="113"/>
      <c r="L76" s="113"/>
      <c r="M76" s="113"/>
      <c r="N76" s="113"/>
      <c r="O76" s="113"/>
      <c r="P76" s="113"/>
      <c r="Q76" s="113"/>
      <c r="R76" s="113"/>
      <c r="S76" s="113"/>
      <c r="T76" s="113"/>
      <c r="U76" s="113"/>
      <c r="V76" s="113"/>
      <c r="W76" s="113"/>
      <c r="X76" s="113"/>
      <c r="Y76" s="113"/>
      <c r="Z76" s="113"/>
      <c r="AA76" s="113"/>
    </row>
    <row r="77" spans="1:27" ht="15.6" x14ac:dyDescent="0.3">
      <c r="A77" s="72" t="s">
        <v>41</v>
      </c>
      <c r="B77" s="132">
        <v>-2.0275406453718072</v>
      </c>
      <c r="C77" s="132">
        <v>0.95354517376579961</v>
      </c>
      <c r="G77" s="113"/>
      <c r="H77" s="113"/>
      <c r="I77" s="113"/>
      <c r="J77" s="113"/>
      <c r="K77" s="113"/>
      <c r="L77" s="113"/>
      <c r="M77" s="113"/>
      <c r="N77" s="113"/>
      <c r="O77" s="113"/>
      <c r="P77" s="113"/>
      <c r="Q77" s="113"/>
      <c r="R77" s="113"/>
      <c r="S77" s="113"/>
      <c r="T77" s="113"/>
      <c r="U77" s="113"/>
      <c r="V77" s="113"/>
      <c r="W77" s="113"/>
      <c r="X77" s="113"/>
      <c r="Y77" s="113"/>
      <c r="Z77" s="113"/>
      <c r="AA77" s="113"/>
    </row>
    <row r="78" spans="1:27" ht="15.6" x14ac:dyDescent="0.3">
      <c r="A78" s="72" t="s">
        <v>40</v>
      </c>
      <c r="B78" s="132">
        <v>3.8342561124983043</v>
      </c>
      <c r="C78" s="132">
        <v>-5.0364560657039394</v>
      </c>
      <c r="G78" s="113"/>
      <c r="H78" s="113"/>
      <c r="I78" s="113"/>
      <c r="J78" s="113"/>
      <c r="K78" s="113"/>
      <c r="L78" s="113"/>
      <c r="M78" s="113"/>
      <c r="N78" s="113"/>
      <c r="O78" s="113"/>
      <c r="P78" s="113"/>
      <c r="Q78" s="113"/>
      <c r="R78" s="113"/>
      <c r="S78" s="113"/>
      <c r="T78" s="113"/>
      <c r="U78" s="113"/>
      <c r="V78" s="113"/>
      <c r="W78" s="113"/>
      <c r="X78" s="113"/>
      <c r="Y78" s="113"/>
      <c r="Z78" s="113"/>
      <c r="AA78" s="113"/>
    </row>
    <row r="79" spans="1:27" ht="15.6" x14ac:dyDescent="0.3">
      <c r="A79" s="72" t="s">
        <v>39</v>
      </c>
      <c r="B79" s="132">
        <v>-0.72413186218464709</v>
      </c>
      <c r="C79" s="132">
        <v>-1.6058988061397936</v>
      </c>
      <c r="G79" s="113"/>
      <c r="H79" s="113"/>
      <c r="I79" s="113"/>
      <c r="J79" s="113"/>
      <c r="K79" s="113"/>
      <c r="L79" s="113"/>
      <c r="M79" s="113"/>
      <c r="N79" s="113"/>
      <c r="O79" s="113"/>
      <c r="P79" s="113"/>
      <c r="Q79" s="113"/>
      <c r="R79" s="113"/>
      <c r="S79" s="113"/>
      <c r="T79" s="113"/>
      <c r="U79" s="113"/>
      <c r="V79" s="113"/>
      <c r="W79" s="113"/>
      <c r="X79" s="113"/>
      <c r="Y79" s="113"/>
      <c r="Z79" s="113"/>
      <c r="AA79" s="113"/>
    </row>
    <row r="80" spans="1:27" ht="15.6" x14ac:dyDescent="0.3">
      <c r="A80" s="72" t="s">
        <v>38</v>
      </c>
      <c r="B80" s="132">
        <v>-2.3494286662796138</v>
      </c>
      <c r="C80" s="132">
        <v>-0.16398356252041513</v>
      </c>
      <c r="G80" s="113"/>
      <c r="H80" s="113"/>
      <c r="I80" s="113"/>
      <c r="J80" s="113"/>
      <c r="K80" s="113"/>
      <c r="L80" s="113"/>
      <c r="M80" s="113"/>
      <c r="N80" s="113"/>
      <c r="O80" s="113"/>
      <c r="P80" s="113"/>
      <c r="Q80" s="113"/>
      <c r="R80" s="113"/>
      <c r="S80" s="113"/>
      <c r="T80" s="113"/>
      <c r="U80" s="113"/>
      <c r="V80" s="113"/>
      <c r="W80" s="113"/>
      <c r="X80" s="113"/>
      <c r="Y80" s="113"/>
      <c r="Z80" s="113"/>
      <c r="AA80" s="113"/>
    </row>
    <row r="81" spans="1:27" ht="15.6" x14ac:dyDescent="0.3">
      <c r="A81" s="72" t="s">
        <v>37</v>
      </c>
      <c r="B81" s="132">
        <v>1.8046665173522047</v>
      </c>
      <c r="C81" s="132">
        <v>-3.8514129645693718</v>
      </c>
      <c r="G81" s="113"/>
      <c r="H81" s="113"/>
      <c r="I81" s="113"/>
      <c r="J81" s="113"/>
      <c r="K81" s="113"/>
      <c r="L81" s="113"/>
      <c r="M81" s="113"/>
      <c r="N81" s="113"/>
      <c r="O81" s="113"/>
      <c r="P81" s="113"/>
      <c r="Q81" s="113"/>
      <c r="R81" s="113"/>
      <c r="S81" s="113"/>
      <c r="T81" s="113"/>
      <c r="U81" s="113"/>
      <c r="V81" s="113"/>
      <c r="W81" s="113"/>
      <c r="X81" s="113"/>
      <c r="Y81" s="113"/>
      <c r="Z81" s="113"/>
      <c r="AA81" s="113"/>
    </row>
    <row r="82" spans="1:27" ht="15.6" x14ac:dyDescent="0.3">
      <c r="A82" s="72" t="s">
        <v>36</v>
      </c>
      <c r="B82" s="132">
        <v>-2.5375666325228416</v>
      </c>
      <c r="C82" s="132">
        <v>0.28629983522722358</v>
      </c>
      <c r="G82" s="113"/>
      <c r="H82" s="113"/>
      <c r="I82" s="113"/>
      <c r="J82" s="113"/>
      <c r="K82" s="113"/>
      <c r="L82" s="113"/>
      <c r="M82" s="113"/>
      <c r="N82" s="113"/>
      <c r="O82" s="113"/>
      <c r="P82" s="113"/>
      <c r="Q82" s="113"/>
      <c r="R82" s="113"/>
      <c r="S82" s="113"/>
      <c r="T82" s="113"/>
      <c r="U82" s="113"/>
      <c r="V82" s="113"/>
      <c r="W82" s="113"/>
      <c r="X82" s="113"/>
      <c r="Y82" s="113"/>
      <c r="Z82" s="113"/>
      <c r="AA82" s="113"/>
    </row>
    <row r="83" spans="1:27" ht="15.6" x14ac:dyDescent="0.3">
      <c r="A83" s="72" t="s">
        <v>35</v>
      </c>
      <c r="B83" s="132">
        <v>-1.0860605172446247</v>
      </c>
      <c r="C83" s="132">
        <v>0.8245655892132786</v>
      </c>
      <c r="G83" s="113"/>
      <c r="H83" s="113"/>
      <c r="I83" s="113"/>
      <c r="J83" s="113"/>
      <c r="K83" s="113"/>
      <c r="L83" s="113"/>
      <c r="M83" s="113"/>
      <c r="N83" s="113"/>
      <c r="O83" s="113"/>
      <c r="P83" s="113"/>
      <c r="Q83" s="113"/>
      <c r="R83" s="113"/>
      <c r="S83" s="113"/>
      <c r="T83" s="113"/>
      <c r="U83" s="113"/>
      <c r="V83" s="113"/>
      <c r="W83" s="113"/>
      <c r="X83" s="113"/>
      <c r="Y83" s="113"/>
      <c r="Z83" s="113"/>
      <c r="AA83" s="113"/>
    </row>
    <row r="84" spans="1:27" ht="15.6" x14ac:dyDescent="0.3">
      <c r="A84" s="72" t="s">
        <v>34</v>
      </c>
      <c r="B84" s="132">
        <v>-0.68731433156371224</v>
      </c>
      <c r="C84" s="132">
        <v>0.55365939385994589</v>
      </c>
      <c r="G84" s="113"/>
      <c r="H84" s="113"/>
      <c r="I84" s="113"/>
      <c r="J84" s="113"/>
      <c r="K84" s="113"/>
      <c r="L84" s="113"/>
      <c r="M84" s="113"/>
      <c r="N84" s="113"/>
      <c r="O84" s="113"/>
      <c r="P84" s="113"/>
      <c r="Q84" s="113"/>
      <c r="R84" s="113"/>
      <c r="S84" s="113"/>
      <c r="T84" s="113"/>
      <c r="U84" s="113"/>
      <c r="V84" s="113"/>
      <c r="W84" s="113"/>
      <c r="X84" s="113"/>
      <c r="Y84" s="113"/>
      <c r="Z84" s="113"/>
      <c r="AA84" s="113"/>
    </row>
    <row r="85" spans="1:27" ht="15.6" x14ac:dyDescent="0.3">
      <c r="A85" s="72" t="s">
        <v>33</v>
      </c>
      <c r="B85" s="132">
        <v>0.12671696915404917</v>
      </c>
      <c r="C85" s="132">
        <v>-0.10092662332515104</v>
      </c>
      <c r="G85" s="113"/>
      <c r="H85" s="113"/>
      <c r="I85" s="113"/>
      <c r="J85" s="113"/>
      <c r="K85" s="113"/>
      <c r="L85" s="113"/>
      <c r="M85" s="113"/>
      <c r="N85" s="113"/>
      <c r="O85" s="113"/>
      <c r="P85" s="113"/>
      <c r="Q85" s="113"/>
      <c r="R85" s="113"/>
      <c r="S85" s="113"/>
      <c r="T85" s="113"/>
      <c r="U85" s="113"/>
      <c r="V85" s="113"/>
      <c r="W85" s="113"/>
      <c r="X85" s="113"/>
      <c r="Y85" s="113"/>
      <c r="Z85" s="113"/>
      <c r="AA85" s="113"/>
    </row>
    <row r="86" spans="1:27" ht="15.6" x14ac:dyDescent="0.3">
      <c r="A86" s="72" t="s">
        <v>32</v>
      </c>
      <c r="B86" s="132">
        <v>-2.7517695464800234</v>
      </c>
      <c r="C86" s="132">
        <v>0.24946364279068783</v>
      </c>
      <c r="G86" s="113"/>
      <c r="H86" s="113"/>
      <c r="I86" s="113"/>
      <c r="J86" s="113"/>
      <c r="K86" s="113"/>
      <c r="L86" s="113"/>
      <c r="M86" s="113"/>
      <c r="N86" s="113"/>
      <c r="O86" s="113"/>
      <c r="P86" s="113"/>
      <c r="Q86" s="113"/>
      <c r="R86" s="113"/>
      <c r="S86" s="113"/>
      <c r="T86" s="113"/>
      <c r="U86" s="113"/>
      <c r="V86" s="113"/>
      <c r="W86" s="113"/>
      <c r="X86" s="113"/>
      <c r="Y86" s="113"/>
      <c r="Z86" s="113"/>
      <c r="AA86" s="113"/>
    </row>
    <row r="87" spans="1:27" ht="15.6" x14ac:dyDescent="0.3">
      <c r="A87" s="72" t="s">
        <v>31</v>
      </c>
      <c r="B87" s="132">
        <v>-0.60069190926251315</v>
      </c>
      <c r="C87" s="132">
        <v>0.20077045002229338</v>
      </c>
      <c r="G87" s="113"/>
      <c r="H87" s="113"/>
      <c r="I87" s="113"/>
      <c r="J87" s="113"/>
      <c r="K87" s="113"/>
      <c r="L87" s="113"/>
      <c r="M87" s="113"/>
      <c r="N87" s="113"/>
      <c r="O87" s="113"/>
      <c r="P87" s="113"/>
      <c r="Q87" s="113"/>
      <c r="R87" s="113"/>
      <c r="S87" s="113"/>
      <c r="T87" s="113"/>
      <c r="U87" s="113"/>
      <c r="V87" s="113"/>
      <c r="W87" s="113"/>
      <c r="X87" s="113"/>
      <c r="Y87" s="113"/>
      <c r="Z87" s="113"/>
      <c r="AA87" s="113"/>
    </row>
    <row r="88" spans="1:27" ht="15.6" x14ac:dyDescent="0.3">
      <c r="A88" s="72" t="s">
        <v>30</v>
      </c>
      <c r="B88" s="132">
        <v>9.4923733655365599</v>
      </c>
      <c r="C88" s="132">
        <v>1.4278192481381153</v>
      </c>
      <c r="G88" s="113"/>
      <c r="H88" s="113"/>
      <c r="I88" s="113"/>
      <c r="J88" s="113"/>
      <c r="K88" s="113"/>
      <c r="L88" s="113"/>
      <c r="M88" s="113"/>
      <c r="N88" s="113"/>
      <c r="O88" s="113"/>
      <c r="P88" s="113"/>
      <c r="Q88" s="113"/>
      <c r="R88" s="113"/>
      <c r="S88" s="113"/>
      <c r="T88" s="113"/>
      <c r="U88" s="113"/>
      <c r="V88" s="113"/>
      <c r="W88" s="113"/>
      <c r="X88" s="113"/>
      <c r="Y88" s="113"/>
      <c r="Z88" s="113"/>
      <c r="AA88" s="113"/>
    </row>
    <row r="89" spans="1:27" ht="15.6" x14ac:dyDescent="0.3">
      <c r="A89" s="72" t="s">
        <v>29</v>
      </c>
      <c r="B89" s="132">
        <v>-2.3613917456916691</v>
      </c>
      <c r="C89" s="132">
        <v>0.55973269561052552</v>
      </c>
      <c r="G89" s="113"/>
      <c r="H89" s="113"/>
      <c r="I89" s="113"/>
      <c r="J89" s="113"/>
      <c r="K89" s="113"/>
      <c r="L89" s="113"/>
      <c r="M89" s="113"/>
      <c r="N89" s="113"/>
      <c r="O89" s="113"/>
      <c r="P89" s="113"/>
      <c r="Q89" s="113"/>
      <c r="R89" s="113"/>
      <c r="S89" s="113"/>
      <c r="T89" s="113"/>
      <c r="U89" s="113"/>
      <c r="V89" s="113"/>
      <c r="W89" s="113"/>
      <c r="X89" s="113"/>
      <c r="Y89" s="113"/>
      <c r="Z89" s="113"/>
      <c r="AA89" s="113"/>
    </row>
    <row r="90" spans="1:27" ht="15.6" x14ac:dyDescent="0.3">
      <c r="A90" s="72" t="s">
        <v>28</v>
      </c>
      <c r="B90" s="132">
        <v>-2.4168591917955289</v>
      </c>
      <c r="C90" s="132">
        <v>3.0326412769725031E-3</v>
      </c>
      <c r="G90" s="113"/>
      <c r="H90" s="113"/>
      <c r="I90" s="113"/>
      <c r="J90" s="113"/>
      <c r="K90" s="113"/>
      <c r="L90" s="113"/>
      <c r="M90" s="113"/>
      <c r="N90" s="113"/>
      <c r="O90" s="113"/>
      <c r="P90" s="113"/>
      <c r="Q90" s="113"/>
      <c r="R90" s="113"/>
      <c r="S90" s="113"/>
      <c r="T90" s="113"/>
      <c r="U90" s="113"/>
      <c r="V90" s="113"/>
      <c r="W90" s="113"/>
      <c r="X90" s="113"/>
      <c r="Y90" s="113"/>
      <c r="Z90" s="113"/>
      <c r="AA90" s="113"/>
    </row>
    <row r="91" spans="1:27" ht="15.6" x14ac:dyDescent="0.3">
      <c r="A91" s="72" t="s">
        <v>27</v>
      </c>
      <c r="B91" s="132">
        <v>-2.0108480570813647</v>
      </c>
      <c r="C91" s="132">
        <v>0.75842412963784334</v>
      </c>
      <c r="G91" s="113"/>
      <c r="H91" s="113"/>
      <c r="I91" s="113"/>
      <c r="J91" s="113"/>
      <c r="K91" s="113"/>
      <c r="L91" s="113"/>
      <c r="M91" s="113"/>
      <c r="N91" s="113"/>
      <c r="O91" s="113"/>
      <c r="P91" s="113"/>
      <c r="Q91" s="113"/>
      <c r="R91" s="113"/>
      <c r="S91" s="113"/>
      <c r="T91" s="113"/>
      <c r="U91" s="113"/>
      <c r="V91" s="113"/>
      <c r="W91" s="113"/>
      <c r="X91" s="113"/>
      <c r="Y91" s="113"/>
      <c r="Z91" s="113"/>
      <c r="AA91" s="113"/>
    </row>
    <row r="92" spans="1:27" ht="15.6" x14ac:dyDescent="0.3">
      <c r="A92" s="72" t="s">
        <v>26</v>
      </c>
      <c r="B92" s="132">
        <v>-2.1841248141655072</v>
      </c>
      <c r="C92" s="132">
        <v>-0.18178289941377995</v>
      </c>
      <c r="G92" s="113"/>
      <c r="H92" s="113"/>
      <c r="I92" s="113"/>
      <c r="J92" s="113"/>
      <c r="K92" s="113"/>
      <c r="L92" s="113"/>
      <c r="M92" s="113"/>
      <c r="N92" s="113"/>
      <c r="O92" s="113"/>
      <c r="P92" s="113"/>
      <c r="Q92" s="113"/>
      <c r="R92" s="113"/>
      <c r="S92" s="113"/>
      <c r="T92" s="113"/>
      <c r="U92" s="113"/>
      <c r="V92" s="113"/>
      <c r="W92" s="113"/>
      <c r="X92" s="113"/>
      <c r="Y92" s="113"/>
      <c r="Z92" s="113"/>
      <c r="AA92" s="113"/>
    </row>
    <row r="93" spans="1:27" ht="15.6" x14ac:dyDescent="0.3">
      <c r="G93" s="113"/>
      <c r="H93" s="113"/>
      <c r="I93" s="113"/>
      <c r="J93" s="113"/>
      <c r="K93" s="113"/>
      <c r="L93" s="113"/>
      <c r="M93" s="113"/>
      <c r="N93" s="113"/>
      <c r="O93" s="113"/>
      <c r="P93" s="113"/>
      <c r="Q93" s="113"/>
      <c r="R93" s="113"/>
      <c r="S93" s="113"/>
      <c r="T93" s="113"/>
      <c r="U93" s="113"/>
      <c r="V93" s="113"/>
      <c r="W93" s="113"/>
      <c r="X93" s="113"/>
      <c r="Y93" s="113"/>
      <c r="Z93" s="113"/>
      <c r="AA93" s="113"/>
    </row>
    <row r="94" spans="1:27" ht="15.6" x14ac:dyDescent="0.3">
      <c r="E94" s="113"/>
      <c r="F94" s="113"/>
      <c r="G94" s="113"/>
      <c r="H94" s="113"/>
      <c r="I94" s="113"/>
      <c r="J94" s="113"/>
      <c r="K94" s="113"/>
      <c r="L94" s="113"/>
      <c r="M94" s="113"/>
      <c r="N94" s="113"/>
      <c r="O94" s="113"/>
      <c r="P94" s="113"/>
      <c r="Q94" s="113"/>
      <c r="R94" s="113"/>
      <c r="S94" s="113"/>
      <c r="T94" s="113"/>
      <c r="U94" s="113"/>
      <c r="V94" s="113"/>
      <c r="W94" s="113"/>
      <c r="X94" s="113"/>
      <c r="Y94" s="113"/>
      <c r="Z94" s="113"/>
      <c r="AA94" s="113"/>
    </row>
    <row r="95" spans="1:27" ht="15.6" x14ac:dyDescent="0.3">
      <c r="E95" s="113"/>
      <c r="F95" s="113"/>
      <c r="G95" s="113"/>
      <c r="H95" s="113"/>
      <c r="I95" s="113"/>
      <c r="J95" s="113"/>
      <c r="K95" s="113"/>
      <c r="L95" s="113"/>
      <c r="M95" s="113"/>
      <c r="N95" s="113"/>
      <c r="O95" s="113"/>
      <c r="P95" s="113"/>
      <c r="Q95" s="113"/>
      <c r="R95" s="113"/>
      <c r="S95" s="113"/>
      <c r="T95" s="113"/>
      <c r="U95" s="113"/>
      <c r="V95" s="113"/>
      <c r="W95" s="113"/>
      <c r="X95" s="113"/>
      <c r="Y95" s="113"/>
      <c r="Z95" s="113"/>
      <c r="AA95" s="113"/>
    </row>
    <row r="96" spans="1:27" ht="15.6" x14ac:dyDescent="0.3">
      <c r="E96" s="113"/>
      <c r="F96" s="113"/>
      <c r="G96" s="113"/>
      <c r="H96" s="113"/>
      <c r="I96" s="113"/>
      <c r="J96" s="113"/>
      <c r="K96" s="113"/>
      <c r="L96" s="113"/>
      <c r="M96" s="113"/>
      <c r="N96" s="113"/>
      <c r="O96" s="113"/>
      <c r="P96" s="113"/>
      <c r="Q96" s="113"/>
      <c r="R96" s="113"/>
      <c r="S96" s="113"/>
      <c r="T96" s="113"/>
      <c r="U96" s="113"/>
      <c r="V96" s="113"/>
      <c r="W96" s="113"/>
      <c r="X96" s="113"/>
      <c r="Y96" s="113"/>
      <c r="Z96" s="113"/>
      <c r="AA96" s="113"/>
    </row>
    <row r="97" spans="1:27" ht="15.6" x14ac:dyDescent="0.3">
      <c r="E97" s="113"/>
      <c r="F97" s="113"/>
      <c r="G97" s="113"/>
      <c r="H97" s="113"/>
      <c r="I97" s="113"/>
      <c r="J97" s="113"/>
      <c r="K97" s="113"/>
      <c r="L97" s="113"/>
      <c r="M97" s="113"/>
      <c r="N97" s="113"/>
      <c r="O97" s="113"/>
      <c r="P97" s="113"/>
      <c r="Q97" s="113"/>
      <c r="R97" s="113"/>
      <c r="S97" s="113"/>
      <c r="T97" s="113"/>
      <c r="U97" s="113"/>
      <c r="V97" s="113"/>
      <c r="W97" s="113"/>
      <c r="X97" s="113"/>
      <c r="Y97" s="113"/>
      <c r="Z97" s="113"/>
      <c r="AA97" s="113"/>
    </row>
    <row r="98" spans="1:27" ht="15.6" x14ac:dyDescent="0.3">
      <c r="E98" s="113"/>
      <c r="F98" s="113"/>
      <c r="G98" s="113"/>
      <c r="H98" s="113"/>
      <c r="I98" s="113"/>
      <c r="J98" s="113"/>
      <c r="K98" s="113"/>
      <c r="L98" s="113"/>
      <c r="M98" s="113"/>
      <c r="N98" s="113"/>
      <c r="O98" s="113"/>
      <c r="P98" s="113"/>
      <c r="Q98" s="113"/>
      <c r="R98" s="113"/>
      <c r="S98" s="113"/>
      <c r="T98" s="113"/>
      <c r="U98" s="113"/>
      <c r="V98" s="113"/>
      <c r="W98" s="113"/>
      <c r="X98" s="113"/>
      <c r="Y98" s="113"/>
      <c r="Z98" s="113"/>
      <c r="AA98" s="113"/>
    </row>
    <row r="99" spans="1:27" ht="15.6" x14ac:dyDescent="0.3">
      <c r="A99" s="113"/>
      <c r="B99" s="113"/>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row>
    <row r="100" spans="1:27" ht="15.6" x14ac:dyDescent="0.3">
      <c r="A100" s="113"/>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1B565-82F5-43B6-B6CF-0EC2F7B4D1CB}">
  <dimension ref="A29:G31"/>
  <sheetViews>
    <sheetView workbookViewId="0">
      <selection activeCell="A30" sqref="A30:G31"/>
    </sheetView>
  </sheetViews>
  <sheetFormatPr defaultRowHeight="14.4" x14ac:dyDescent="0.3"/>
  <sheetData>
    <row r="29" spans="1:7" ht="9" customHeight="1" x14ac:dyDescent="0.3"/>
    <row r="30" spans="1:7" ht="15.6" customHeight="1" x14ac:dyDescent="0.3">
      <c r="A30" s="136" t="s">
        <v>183</v>
      </c>
      <c r="B30" s="136"/>
      <c r="C30" s="136"/>
      <c r="D30" s="136"/>
      <c r="E30" s="136"/>
      <c r="F30" s="136"/>
      <c r="G30" s="136"/>
    </row>
    <row r="31" spans="1:7" ht="54" customHeight="1" x14ac:dyDescent="0.3">
      <c r="A31" s="136"/>
      <c r="B31" s="136"/>
      <c r="C31" s="136"/>
      <c r="D31" s="136"/>
      <c r="E31" s="136"/>
      <c r="F31" s="136"/>
      <c r="G31" s="136"/>
    </row>
  </sheetData>
  <mergeCells count="1">
    <mergeCell ref="A30:G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79560-76E2-48DD-AC09-C5A9C012DD3D}">
  <dimension ref="A1:O20"/>
  <sheetViews>
    <sheetView workbookViewId="0">
      <selection activeCell="D24" sqref="D24:O32"/>
    </sheetView>
  </sheetViews>
  <sheetFormatPr defaultRowHeight="14.4" x14ac:dyDescent="0.3"/>
  <cols>
    <col min="1" max="2" width="16.88671875" customWidth="1"/>
  </cols>
  <sheetData>
    <row r="1" spans="1:11" ht="31.2" x14ac:dyDescent="0.3">
      <c r="A1" s="128" t="s">
        <v>443</v>
      </c>
      <c r="B1" s="128" t="s">
        <v>214</v>
      </c>
    </row>
    <row r="2" spans="1:11" ht="15.6" x14ac:dyDescent="0.3">
      <c r="A2" s="129">
        <v>1</v>
      </c>
      <c r="B2" s="129">
        <v>7.8898999999999999</v>
      </c>
    </row>
    <row r="3" spans="1:11" ht="15.6" x14ac:dyDescent="0.3">
      <c r="A3" s="129">
        <v>2</v>
      </c>
      <c r="B3" s="129">
        <v>2.8843999999999999</v>
      </c>
      <c r="D3" s="113"/>
      <c r="E3" s="113"/>
      <c r="F3" s="113"/>
      <c r="G3" s="113"/>
      <c r="H3" s="113"/>
      <c r="I3" s="113"/>
      <c r="J3" s="113"/>
      <c r="K3" s="113"/>
    </row>
    <row r="4" spans="1:11" ht="15.6" x14ac:dyDescent="0.3">
      <c r="A4" s="129">
        <v>3</v>
      </c>
      <c r="B4" s="129">
        <v>2.1774</v>
      </c>
    </row>
    <row r="5" spans="1:11" ht="15.6" x14ac:dyDescent="0.3">
      <c r="A5" s="129">
        <v>4</v>
      </c>
      <c r="B5" s="129">
        <v>1.6184000000000001</v>
      </c>
    </row>
    <row r="6" spans="1:11" ht="15.6" x14ac:dyDescent="0.3">
      <c r="A6" s="129">
        <v>5</v>
      </c>
      <c r="B6" s="129">
        <v>1.0438000000000001</v>
      </c>
    </row>
    <row r="7" spans="1:11" ht="15.6" x14ac:dyDescent="0.3">
      <c r="A7" s="129">
        <v>6</v>
      </c>
      <c r="B7" s="129">
        <v>0.89990000000000003</v>
      </c>
    </row>
    <row r="8" spans="1:11" ht="15.6" x14ac:dyDescent="0.3">
      <c r="A8" s="128">
        <v>7</v>
      </c>
      <c r="B8" s="128">
        <v>0.40629999999999999</v>
      </c>
    </row>
    <row r="9" spans="1:11" ht="15.6" x14ac:dyDescent="0.3">
      <c r="A9" s="128">
        <v>8</v>
      </c>
      <c r="B9" s="128">
        <v>0.33660000000000001</v>
      </c>
    </row>
    <row r="10" spans="1:11" ht="15.6" x14ac:dyDescent="0.3">
      <c r="A10" s="129">
        <v>9</v>
      </c>
      <c r="B10" s="129">
        <v>0.28999999999999998</v>
      </c>
    </row>
    <row r="11" spans="1:11" ht="15.6" x14ac:dyDescent="0.3">
      <c r="A11" s="129">
        <v>10</v>
      </c>
      <c r="B11" s="129">
        <v>0.1578</v>
      </c>
    </row>
    <row r="12" spans="1:11" ht="15.6" x14ac:dyDescent="0.3">
      <c r="A12" s="129">
        <v>11</v>
      </c>
      <c r="B12" s="129">
        <v>0.13789999999999999</v>
      </c>
    </row>
    <row r="13" spans="1:11" ht="15.6" x14ac:dyDescent="0.3">
      <c r="A13" s="129">
        <v>12</v>
      </c>
      <c r="B13" s="129">
        <v>6.4600000000000005E-2</v>
      </c>
    </row>
    <row r="14" spans="1:11" ht="15.6" x14ac:dyDescent="0.3">
      <c r="A14" s="129">
        <v>13</v>
      </c>
      <c r="B14" s="129">
        <v>4.53E-2</v>
      </c>
    </row>
    <row r="15" spans="1:11" ht="15.6" x14ac:dyDescent="0.3">
      <c r="A15" s="129">
        <v>14</v>
      </c>
      <c r="B15" s="129">
        <v>2.3699999999999999E-2</v>
      </c>
    </row>
    <row r="16" spans="1:11" ht="15.6" x14ac:dyDescent="0.3">
      <c r="A16" s="129">
        <v>15</v>
      </c>
      <c r="B16" s="129">
        <v>1.43E-2</v>
      </c>
    </row>
    <row r="17" spans="1:15" ht="15.6" x14ac:dyDescent="0.3">
      <c r="A17" s="129">
        <v>16</v>
      </c>
      <c r="B17" s="129">
        <v>5.8999999999999999E-3</v>
      </c>
    </row>
    <row r="18" spans="1:15" ht="15.6" x14ac:dyDescent="0.3">
      <c r="A18" s="129">
        <v>17</v>
      </c>
      <c r="B18" s="128">
        <v>2.8E-3</v>
      </c>
    </row>
    <row r="19" spans="1:15" ht="15.6" x14ac:dyDescent="0.3">
      <c r="A19" s="115">
        <v>18</v>
      </c>
      <c r="B19" s="114">
        <v>1.1999999999999999E-3</v>
      </c>
      <c r="D19" s="135" t="s">
        <v>444</v>
      </c>
      <c r="E19" s="135"/>
      <c r="F19" s="135"/>
      <c r="G19" s="135"/>
      <c r="H19" s="135"/>
      <c r="I19" s="135"/>
      <c r="J19" s="135"/>
      <c r="K19" s="135"/>
      <c r="L19" s="135"/>
      <c r="M19" s="135"/>
      <c r="N19" s="135"/>
      <c r="O19" s="135"/>
    </row>
    <row r="20" spans="1:15" x14ac:dyDescent="0.3">
      <c r="D20" s="135"/>
      <c r="E20" s="135"/>
      <c r="F20" s="135"/>
      <c r="G20" s="135"/>
      <c r="H20" s="135"/>
      <c r="I20" s="135"/>
      <c r="J20" s="135"/>
      <c r="K20" s="135"/>
      <c r="L20" s="135"/>
      <c r="M20" s="135"/>
      <c r="N20" s="135"/>
      <c r="O20" s="135"/>
    </row>
  </sheetData>
  <mergeCells count="1">
    <mergeCell ref="D19:O2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CE8BC-D5C2-45D0-994B-D272B6C1C68C}">
  <dimension ref="A1:Y42"/>
  <sheetViews>
    <sheetView topLeftCell="A37" zoomScale="93" zoomScaleNormal="93" workbookViewId="0">
      <selection activeCell="A32" sqref="A32"/>
    </sheetView>
  </sheetViews>
  <sheetFormatPr defaultRowHeight="14.4" x14ac:dyDescent="0.3"/>
  <cols>
    <col min="1" max="1" width="28.44140625" customWidth="1"/>
    <col min="2" max="2" width="10" customWidth="1"/>
    <col min="3" max="3" width="29.109375" customWidth="1"/>
    <col min="4" max="4" width="13.44140625" customWidth="1"/>
    <col min="5" max="5" width="12.5546875" bestFit="1" customWidth="1"/>
    <col min="6" max="6" width="10.5546875" customWidth="1"/>
    <col min="7" max="7" width="11" customWidth="1"/>
    <col min="8" max="8" width="10.109375" customWidth="1"/>
    <col min="9" max="9" width="12.33203125" bestFit="1" customWidth="1"/>
    <col min="10" max="10" width="11.5546875" bestFit="1" customWidth="1"/>
    <col min="11" max="12" width="12.5546875" bestFit="1" customWidth="1"/>
    <col min="13" max="13" width="12.33203125" bestFit="1" customWidth="1"/>
    <col min="14" max="14" width="12.5546875" bestFit="1" customWidth="1"/>
    <col min="15" max="15" width="11.109375" bestFit="1" customWidth="1"/>
    <col min="16" max="16" width="11.88671875" bestFit="1" customWidth="1"/>
    <col min="17" max="17" width="12.33203125" bestFit="1" customWidth="1"/>
    <col min="18" max="18" width="12.109375" bestFit="1" customWidth="1"/>
    <col min="19" max="19" width="11.5546875" bestFit="1" customWidth="1"/>
    <col min="20" max="20" width="12" customWidth="1"/>
    <col min="21" max="21" width="12.5546875" bestFit="1" customWidth="1"/>
    <col min="22" max="25" width="11.5546875" bestFit="1" customWidth="1"/>
    <col min="26" max="26" width="12" bestFit="1" customWidth="1"/>
  </cols>
  <sheetData>
    <row r="1" spans="1:25" x14ac:dyDescent="0.3">
      <c r="A1" s="82" t="s">
        <v>50</v>
      </c>
      <c r="B1" s="82" t="s">
        <v>49</v>
      </c>
      <c r="C1" s="82" t="s">
        <v>48</v>
      </c>
      <c r="D1" s="82" t="s">
        <v>47</v>
      </c>
      <c r="E1" s="82" t="s">
        <v>46</v>
      </c>
      <c r="F1" s="82" t="s">
        <v>45</v>
      </c>
      <c r="G1" s="82" t="s">
        <v>44</v>
      </c>
      <c r="H1" s="82" t="s">
        <v>43</v>
      </c>
      <c r="I1" s="82" t="s">
        <v>42</v>
      </c>
      <c r="J1" s="82" t="s">
        <v>41</v>
      </c>
      <c r="K1" s="82" t="s">
        <v>40</v>
      </c>
      <c r="L1" s="82" t="s">
        <v>39</v>
      </c>
      <c r="M1" s="82" t="s">
        <v>38</v>
      </c>
      <c r="N1" s="82" t="s">
        <v>37</v>
      </c>
      <c r="O1" s="82" t="s">
        <v>36</v>
      </c>
      <c r="P1" s="82" t="s">
        <v>35</v>
      </c>
      <c r="Q1" s="82" t="s">
        <v>34</v>
      </c>
      <c r="R1" s="82" t="s">
        <v>33</v>
      </c>
      <c r="S1" s="82" t="s">
        <v>32</v>
      </c>
      <c r="T1" s="82" t="s">
        <v>31</v>
      </c>
      <c r="U1" s="82" t="s">
        <v>30</v>
      </c>
      <c r="V1" s="82" t="s">
        <v>29</v>
      </c>
      <c r="W1" s="82" t="s">
        <v>28</v>
      </c>
      <c r="X1" s="82" t="s">
        <v>27</v>
      </c>
      <c r="Y1" s="82" t="s">
        <v>26</v>
      </c>
    </row>
    <row r="2" spans="1:25" ht="15.6" x14ac:dyDescent="0.3">
      <c r="A2" s="72" t="s">
        <v>0</v>
      </c>
      <c r="B2" s="119">
        <v>0.89928307693685494</v>
      </c>
      <c r="C2" s="119">
        <v>5.5253364558284579</v>
      </c>
      <c r="D2" s="119">
        <v>3.6257170044634055</v>
      </c>
      <c r="E2" s="119">
        <v>3.3921141948185016</v>
      </c>
      <c r="F2" s="119">
        <v>3.5771887019793702</v>
      </c>
      <c r="G2" s="119">
        <v>4.4907149518507463</v>
      </c>
      <c r="H2" s="119">
        <v>1.5957119200350285</v>
      </c>
      <c r="I2" s="119">
        <v>0.83503334954078201</v>
      </c>
      <c r="J2" s="119">
        <v>0.37250786445567563</v>
      </c>
      <c r="K2" s="119">
        <v>0.22944939530409936</v>
      </c>
      <c r="L2" s="119" t="s">
        <v>51</v>
      </c>
      <c r="M2" s="119" t="s">
        <v>51</v>
      </c>
      <c r="N2" s="119">
        <v>17.034285377254182</v>
      </c>
      <c r="O2" s="119">
        <v>1.82947828646293</v>
      </c>
      <c r="P2" s="119" t="s">
        <v>51</v>
      </c>
      <c r="Q2" s="119">
        <v>2.4971521564706363</v>
      </c>
      <c r="R2" s="119">
        <v>2.1389393594705499</v>
      </c>
      <c r="S2" s="119">
        <v>0.49553927120479563</v>
      </c>
      <c r="T2" s="119">
        <v>3.0619017049034674</v>
      </c>
      <c r="U2" s="119">
        <v>13.894909002124125</v>
      </c>
      <c r="V2" s="119">
        <v>0.66823791956731571</v>
      </c>
      <c r="W2" s="119">
        <v>4.2343672962520644</v>
      </c>
      <c r="X2" s="119" t="s">
        <v>51</v>
      </c>
      <c r="Y2" s="119">
        <v>5.8487593672429306</v>
      </c>
    </row>
    <row r="3" spans="1:25" ht="15.6" x14ac:dyDescent="0.3">
      <c r="A3" s="72" t="s">
        <v>25</v>
      </c>
      <c r="B3" s="119">
        <v>4.9680913565228177</v>
      </c>
      <c r="C3" s="119">
        <v>4.6628043242913151</v>
      </c>
      <c r="D3" s="119">
        <v>4.694068087660626</v>
      </c>
      <c r="E3" s="119">
        <v>3.5386326404482351</v>
      </c>
      <c r="F3" s="119">
        <v>4.7475401182743937</v>
      </c>
      <c r="G3" s="119">
        <v>5.1147374582764584</v>
      </c>
      <c r="H3" s="119">
        <v>3.196200436265249</v>
      </c>
      <c r="I3" s="119">
        <v>2.1072976618443948</v>
      </c>
      <c r="J3" s="119">
        <v>0.57413331915887056</v>
      </c>
      <c r="K3" s="119">
        <v>9.2479452288911084</v>
      </c>
      <c r="L3" s="119">
        <v>1.5657634964277383</v>
      </c>
      <c r="M3" s="119" t="s">
        <v>51</v>
      </c>
      <c r="N3" s="119">
        <v>17.293572307799973</v>
      </c>
      <c r="O3" s="119">
        <v>0.92124795931947878</v>
      </c>
      <c r="P3" s="119">
        <v>0.93892581627589666</v>
      </c>
      <c r="Q3" s="119">
        <v>5.4684602661976038</v>
      </c>
      <c r="R3" s="119">
        <v>3.0016271486944768</v>
      </c>
      <c r="S3" s="119">
        <v>0.33095912414527462</v>
      </c>
      <c r="T3" s="119">
        <v>4.3795886507141217</v>
      </c>
      <c r="U3" s="119">
        <v>14.510854410733632</v>
      </c>
      <c r="V3" s="119">
        <v>2.6082174844880965</v>
      </c>
      <c r="W3" s="119">
        <v>2.8925051518302887</v>
      </c>
      <c r="X3" s="119">
        <v>0.36354881117781473</v>
      </c>
      <c r="Y3" s="119">
        <v>5.4438373497225063</v>
      </c>
    </row>
    <row r="4" spans="1:25" ht="15.6" x14ac:dyDescent="0.3">
      <c r="A4" s="72" t="s">
        <v>24</v>
      </c>
      <c r="B4" s="119">
        <v>2.1508008713234301</v>
      </c>
      <c r="C4" s="119" t="s">
        <v>51</v>
      </c>
      <c r="D4" s="119">
        <v>3.931584098832416</v>
      </c>
      <c r="E4" s="119">
        <v>1.695492441158936</v>
      </c>
      <c r="F4" s="119">
        <v>2.9361357899144171</v>
      </c>
      <c r="G4" s="119">
        <v>3.9975989215610355</v>
      </c>
      <c r="H4" s="119" t="s">
        <v>51</v>
      </c>
      <c r="I4" s="119">
        <v>1.7153585570366734</v>
      </c>
      <c r="J4" s="119">
        <v>0.46062012662492752</v>
      </c>
      <c r="K4" s="119" t="s">
        <v>51</v>
      </c>
      <c r="L4" s="119" t="s">
        <v>51</v>
      </c>
      <c r="M4" s="119" t="s">
        <v>51</v>
      </c>
      <c r="N4" s="119" t="s">
        <v>51</v>
      </c>
      <c r="O4" s="119">
        <v>0.99186779971011552</v>
      </c>
      <c r="P4" s="119" t="s">
        <v>51</v>
      </c>
      <c r="Q4" s="119">
        <v>2.7866625750697511</v>
      </c>
      <c r="R4" s="119">
        <v>2.0819832998597363</v>
      </c>
      <c r="S4" s="120">
        <v>1.7681357429217115E-2</v>
      </c>
      <c r="T4" s="119">
        <v>3.3220620499567559</v>
      </c>
      <c r="U4" s="119">
        <v>10.620534475788789</v>
      </c>
      <c r="V4" s="119">
        <v>0.78888272585183794</v>
      </c>
      <c r="W4" s="119" t="s">
        <v>51</v>
      </c>
      <c r="X4" s="119" t="s">
        <v>51</v>
      </c>
      <c r="Y4" s="119" t="s">
        <v>51</v>
      </c>
    </row>
    <row r="5" spans="1:25" ht="15.6" x14ac:dyDescent="0.3">
      <c r="A5" s="72" t="s">
        <v>1</v>
      </c>
      <c r="B5" s="119">
        <v>1.3081153832526867E-2</v>
      </c>
      <c r="C5" s="119" t="s">
        <v>51</v>
      </c>
      <c r="D5" s="119">
        <v>3.0151496679574463</v>
      </c>
      <c r="E5" s="119">
        <v>1.38585023874804</v>
      </c>
      <c r="F5" s="119">
        <v>3.3942580077391487</v>
      </c>
      <c r="G5" s="119">
        <v>6.6592771033757767</v>
      </c>
      <c r="H5" s="119" t="s">
        <v>51</v>
      </c>
      <c r="I5" s="119">
        <v>1.6484077852595465</v>
      </c>
      <c r="J5" s="119">
        <v>2.3022667003600401</v>
      </c>
      <c r="K5" s="119" t="s">
        <v>51</v>
      </c>
      <c r="L5" s="119" t="s">
        <v>51</v>
      </c>
      <c r="M5" s="119" t="s">
        <v>51</v>
      </c>
      <c r="N5" s="119" t="s">
        <v>51</v>
      </c>
      <c r="O5" s="119" t="s">
        <v>51</v>
      </c>
      <c r="P5" s="119">
        <v>0.61908651891638189</v>
      </c>
      <c r="Q5" s="119">
        <v>1.1459969755017789</v>
      </c>
      <c r="R5" s="119">
        <v>0.79075090588336094</v>
      </c>
      <c r="S5" s="119" t="s">
        <v>51</v>
      </c>
      <c r="T5" s="119">
        <v>1.6407273695845681</v>
      </c>
      <c r="U5" s="119">
        <v>11.211118632619128</v>
      </c>
      <c r="V5" s="119" t="s">
        <v>51</v>
      </c>
      <c r="W5" s="119" t="s">
        <v>51</v>
      </c>
      <c r="X5" s="119">
        <v>0.11889122835064091</v>
      </c>
      <c r="Y5" s="119" t="s">
        <v>51</v>
      </c>
    </row>
    <row r="6" spans="1:25" ht="15.6" x14ac:dyDescent="0.3">
      <c r="A6" s="72" t="s">
        <v>23</v>
      </c>
      <c r="B6" s="119" t="s">
        <v>51</v>
      </c>
      <c r="C6" s="119" t="s">
        <v>51</v>
      </c>
      <c r="D6" s="119">
        <v>1.784147389237732</v>
      </c>
      <c r="E6" s="119" t="s">
        <v>51</v>
      </c>
      <c r="F6" s="119" t="s">
        <v>51</v>
      </c>
      <c r="G6" s="119">
        <v>3.4411794894627197</v>
      </c>
      <c r="H6" s="119" t="s">
        <v>51</v>
      </c>
      <c r="I6" s="119">
        <v>0.25666656225614143</v>
      </c>
      <c r="J6" s="119" t="s">
        <v>51</v>
      </c>
      <c r="K6" s="119" t="s">
        <v>51</v>
      </c>
      <c r="L6" s="119" t="s">
        <v>51</v>
      </c>
      <c r="M6" s="119" t="s">
        <v>51</v>
      </c>
      <c r="N6" s="119" t="s">
        <v>51</v>
      </c>
      <c r="O6" s="119" t="s">
        <v>51</v>
      </c>
      <c r="P6" s="119" t="s">
        <v>51</v>
      </c>
      <c r="Q6" s="119" t="s">
        <v>51</v>
      </c>
      <c r="R6" s="119">
        <v>0.67939896524327348</v>
      </c>
      <c r="S6" s="119">
        <v>1.4517736056397892</v>
      </c>
      <c r="T6" s="119">
        <v>1.340503832871723E-2</v>
      </c>
      <c r="U6" s="119">
        <v>7.0590944477760296</v>
      </c>
      <c r="V6" s="119" t="s">
        <v>51</v>
      </c>
      <c r="W6" s="119" t="s">
        <v>51</v>
      </c>
      <c r="X6" s="119" t="s">
        <v>51</v>
      </c>
      <c r="Y6" s="119" t="s">
        <v>51</v>
      </c>
    </row>
    <row r="7" spans="1:25" ht="15.6" x14ac:dyDescent="0.3">
      <c r="A7" s="72" t="s">
        <v>22</v>
      </c>
      <c r="B7" s="119" t="s">
        <v>51</v>
      </c>
      <c r="C7" s="119" t="s">
        <v>51</v>
      </c>
      <c r="D7" s="119" t="s">
        <v>51</v>
      </c>
      <c r="E7" s="119">
        <v>1.2389295945999643</v>
      </c>
      <c r="F7" s="119">
        <v>2.6427445539369669</v>
      </c>
      <c r="G7" s="119">
        <v>2.1441528611406224</v>
      </c>
      <c r="H7" s="119" t="s">
        <v>51</v>
      </c>
      <c r="I7" s="119">
        <v>0.36231547314935758</v>
      </c>
      <c r="J7" s="119">
        <v>1.1119660166155367</v>
      </c>
      <c r="K7" s="119" t="s">
        <v>51</v>
      </c>
      <c r="L7" s="119" t="s">
        <v>51</v>
      </c>
      <c r="M7" s="119" t="s">
        <v>51</v>
      </c>
      <c r="N7" s="119" t="s">
        <v>51</v>
      </c>
      <c r="O7" s="119" t="s">
        <v>51</v>
      </c>
      <c r="P7" s="119" t="s">
        <v>51</v>
      </c>
      <c r="Q7" s="119" t="s">
        <v>51</v>
      </c>
      <c r="R7" s="119">
        <v>1.7116093962227581</v>
      </c>
      <c r="S7" s="119" t="s">
        <v>51</v>
      </c>
      <c r="T7" s="119">
        <v>3.5288958056481809</v>
      </c>
      <c r="U7" s="119">
        <v>9.7366166647424759</v>
      </c>
      <c r="V7" s="119" t="s">
        <v>51</v>
      </c>
      <c r="W7" s="119" t="s">
        <v>51</v>
      </c>
      <c r="X7" s="119" t="s">
        <v>51</v>
      </c>
      <c r="Y7" s="119" t="s">
        <v>51</v>
      </c>
    </row>
    <row r="8" spans="1:25" ht="15.6" x14ac:dyDescent="0.3">
      <c r="A8" s="72" t="s">
        <v>21</v>
      </c>
      <c r="B8" s="119">
        <v>0.7003467779500181</v>
      </c>
      <c r="C8" s="119" t="s">
        <v>51</v>
      </c>
      <c r="D8" s="119">
        <v>2.6382432936658922</v>
      </c>
      <c r="E8" s="119">
        <v>1.3807081458475878</v>
      </c>
      <c r="F8" s="119">
        <v>1.1006141342419553</v>
      </c>
      <c r="G8" s="119">
        <v>2.2575471686840434</v>
      </c>
      <c r="H8" s="119" t="s">
        <v>51</v>
      </c>
      <c r="I8" s="119">
        <v>1.7567981458645405</v>
      </c>
      <c r="J8" s="119">
        <v>2.0709580091536086</v>
      </c>
      <c r="K8" s="119" t="s">
        <v>51</v>
      </c>
      <c r="L8" s="119" t="s">
        <v>51</v>
      </c>
      <c r="M8" s="119" t="s">
        <v>51</v>
      </c>
      <c r="N8" s="119" t="s">
        <v>51</v>
      </c>
      <c r="O8" s="119" t="s">
        <v>51</v>
      </c>
      <c r="P8" s="119">
        <v>0.6531861872327106</v>
      </c>
      <c r="Q8" s="119">
        <v>0.6024742058250262</v>
      </c>
      <c r="R8" s="119">
        <v>0.94394194209789917</v>
      </c>
      <c r="S8" s="119" t="s">
        <v>51</v>
      </c>
      <c r="T8" s="119">
        <v>0.84819975588715302</v>
      </c>
      <c r="U8" s="119">
        <v>3.7190458776434809</v>
      </c>
      <c r="V8" s="119" t="s">
        <v>51</v>
      </c>
      <c r="W8" s="119" t="s">
        <v>51</v>
      </c>
      <c r="X8" s="119" t="s">
        <v>51</v>
      </c>
      <c r="Y8" s="119" t="s">
        <v>51</v>
      </c>
    </row>
    <row r="9" spans="1:25" ht="15.6" x14ac:dyDescent="0.3">
      <c r="A9" s="72" t="s">
        <v>2</v>
      </c>
      <c r="B9" s="119">
        <v>2.2481354445050159</v>
      </c>
      <c r="C9" s="119">
        <v>7.4681937011075297</v>
      </c>
      <c r="D9" s="119">
        <v>7.3490263795872419</v>
      </c>
      <c r="E9" s="119">
        <v>7.1567442778448607</v>
      </c>
      <c r="F9" s="119">
        <v>8.4422008016391974</v>
      </c>
      <c r="G9" s="119">
        <v>9.2363188965127971</v>
      </c>
      <c r="H9" s="119">
        <v>8.2205669351004858</v>
      </c>
      <c r="I9" s="119">
        <v>13.585646338948576</v>
      </c>
      <c r="J9" s="119" t="s">
        <v>51</v>
      </c>
      <c r="K9" s="119">
        <v>14.981486939915293</v>
      </c>
      <c r="L9" s="119">
        <v>12.549631221456188</v>
      </c>
      <c r="M9" s="119">
        <v>3.6680978718832549</v>
      </c>
      <c r="N9" s="119">
        <v>11.964161065147534</v>
      </c>
      <c r="O9" s="119" t="s">
        <v>51</v>
      </c>
      <c r="P9" s="119">
        <v>3.4043588478186124</v>
      </c>
      <c r="Q9" s="119">
        <v>3.9775851740081789</v>
      </c>
      <c r="R9" s="119">
        <v>5.1122482437515915</v>
      </c>
      <c r="S9" s="119" t="s">
        <v>51</v>
      </c>
      <c r="T9" s="119">
        <v>3.6965367500331094</v>
      </c>
      <c r="U9" s="119">
        <v>5.7123731330899545</v>
      </c>
      <c r="V9" s="119" t="s">
        <v>51</v>
      </c>
      <c r="W9" s="119" t="s">
        <v>51</v>
      </c>
      <c r="X9" s="119">
        <v>1.6898676851294974</v>
      </c>
      <c r="Y9" s="119" t="s">
        <v>51</v>
      </c>
    </row>
    <row r="10" spans="1:25" ht="15.6" x14ac:dyDescent="0.3">
      <c r="A10" s="72" t="s">
        <v>20</v>
      </c>
      <c r="B10" s="119">
        <v>5.1023552926007989</v>
      </c>
      <c r="C10" s="119" t="s">
        <v>51</v>
      </c>
      <c r="D10" s="119">
        <v>6.7912697274635967</v>
      </c>
      <c r="E10" s="119">
        <v>6.5170855052328038</v>
      </c>
      <c r="F10" s="119">
        <v>4.680318275930083</v>
      </c>
      <c r="G10" s="119">
        <v>6.4649476035650864</v>
      </c>
      <c r="H10" s="119" t="s">
        <v>51</v>
      </c>
      <c r="I10" s="119">
        <v>4.748767742006998</v>
      </c>
      <c r="J10" s="119" t="s">
        <v>51</v>
      </c>
      <c r="K10" s="119" t="s">
        <v>51</v>
      </c>
      <c r="L10" s="119" t="s">
        <v>51</v>
      </c>
      <c r="M10" s="119" t="s">
        <v>51</v>
      </c>
      <c r="N10" s="119" t="s">
        <v>51</v>
      </c>
      <c r="O10" s="119" t="s">
        <v>51</v>
      </c>
      <c r="P10" s="119">
        <v>2.9427154549306556</v>
      </c>
      <c r="Q10" s="119">
        <v>2.8353100050727882</v>
      </c>
      <c r="R10" s="119">
        <v>1.1327586784760439</v>
      </c>
      <c r="S10" s="119" t="s">
        <v>51</v>
      </c>
      <c r="T10" s="119">
        <v>1.9423432864124095</v>
      </c>
      <c r="U10" s="119">
        <v>16.747853741088008</v>
      </c>
      <c r="V10" s="119" t="s">
        <v>51</v>
      </c>
      <c r="W10" s="119" t="s">
        <v>51</v>
      </c>
      <c r="X10" s="119">
        <v>4.605999751474207</v>
      </c>
      <c r="Y10" s="119" t="s">
        <v>51</v>
      </c>
    </row>
    <row r="11" spans="1:25" ht="15.6" x14ac:dyDescent="0.3">
      <c r="A11" s="72" t="s">
        <v>3</v>
      </c>
      <c r="B11" s="119">
        <v>10.165579632304052</v>
      </c>
      <c r="C11" s="119">
        <v>22.121202517283518</v>
      </c>
      <c r="D11" s="119">
        <v>9.6418641057454568</v>
      </c>
      <c r="E11" s="119">
        <v>22.399726011263482</v>
      </c>
      <c r="F11" s="119">
        <v>26.378689262853253</v>
      </c>
      <c r="G11" s="119">
        <v>20.959390756112256</v>
      </c>
      <c r="H11" s="119">
        <v>12.428439160093374</v>
      </c>
      <c r="I11" s="119">
        <v>4.1730919002249296</v>
      </c>
      <c r="J11" s="119" t="s">
        <v>51</v>
      </c>
      <c r="K11" s="119">
        <v>148.58448511180819</v>
      </c>
      <c r="L11" s="119">
        <v>9.9035750486371139</v>
      </c>
      <c r="M11" s="119">
        <v>9.855810910545248</v>
      </c>
      <c r="N11" s="119" t="s">
        <v>51</v>
      </c>
      <c r="O11" s="119" t="s">
        <v>51</v>
      </c>
      <c r="P11" s="119">
        <v>13.225157900713308</v>
      </c>
      <c r="Q11" s="119">
        <v>11.696262315181917</v>
      </c>
      <c r="R11" s="119">
        <v>10.320642161933394</v>
      </c>
      <c r="S11" s="119">
        <v>9.5954122045444665E-2</v>
      </c>
      <c r="T11" s="119">
        <v>20.607589704971076</v>
      </c>
      <c r="U11" s="119">
        <v>32.783178421122606</v>
      </c>
      <c r="V11" s="119" t="s">
        <v>51</v>
      </c>
      <c r="W11" s="119" t="s">
        <v>51</v>
      </c>
      <c r="X11" s="119">
        <v>5.5448604010077016</v>
      </c>
      <c r="Y11" s="119" t="s">
        <v>51</v>
      </c>
    </row>
    <row r="12" spans="1:25" ht="15.6" x14ac:dyDescent="0.3">
      <c r="A12" s="72" t="s">
        <v>19</v>
      </c>
      <c r="B12" s="119" t="s">
        <v>51</v>
      </c>
      <c r="C12" s="119" t="s">
        <v>51</v>
      </c>
      <c r="D12" s="119">
        <v>3.979843946656545</v>
      </c>
      <c r="E12" s="119">
        <v>67.428678465628721</v>
      </c>
      <c r="F12" s="119">
        <v>0.50823967795356251</v>
      </c>
      <c r="G12" s="119">
        <v>2.9994210878752399</v>
      </c>
      <c r="H12" s="119">
        <v>1.625246962336967</v>
      </c>
      <c r="I12" s="119" t="s">
        <v>51</v>
      </c>
      <c r="J12" s="119" t="s">
        <v>51</v>
      </c>
      <c r="K12" s="119">
        <v>6.7364698012733371</v>
      </c>
      <c r="L12" s="119">
        <v>52.695265226307662</v>
      </c>
      <c r="M12" s="119">
        <v>55.82157427896184</v>
      </c>
      <c r="N12" s="119" t="s">
        <v>51</v>
      </c>
      <c r="O12" s="119" t="s">
        <v>51</v>
      </c>
      <c r="P12" s="119" t="s">
        <v>51</v>
      </c>
      <c r="Q12" s="119" t="s">
        <v>51</v>
      </c>
      <c r="R12" s="119">
        <v>1.2518405293172394</v>
      </c>
      <c r="S12" s="119" t="s">
        <v>51</v>
      </c>
      <c r="T12" s="119" t="s">
        <v>51</v>
      </c>
      <c r="U12" s="119" t="s">
        <v>51</v>
      </c>
      <c r="V12" s="119" t="s">
        <v>51</v>
      </c>
      <c r="W12" s="119" t="s">
        <v>51</v>
      </c>
      <c r="X12" s="119" t="s">
        <v>51</v>
      </c>
      <c r="Y12" s="119" t="s">
        <v>51</v>
      </c>
    </row>
    <row r="13" spans="1:25" ht="15.6" x14ac:dyDescent="0.3">
      <c r="A13" s="72" t="s">
        <v>4</v>
      </c>
      <c r="B13" s="119">
        <v>1.1632841025219347</v>
      </c>
      <c r="C13" s="119" t="s">
        <v>51</v>
      </c>
      <c r="D13" s="119">
        <v>4.116015928274793</v>
      </c>
      <c r="E13" s="119">
        <v>4.2256050057172221</v>
      </c>
      <c r="F13" s="119">
        <v>3.9884910513147664</v>
      </c>
      <c r="G13" s="119">
        <v>3.2559727538705943</v>
      </c>
      <c r="H13" s="119">
        <v>2.578774890404461</v>
      </c>
      <c r="I13" s="119">
        <v>1.8098821528540112</v>
      </c>
      <c r="J13" s="119" t="s">
        <v>51</v>
      </c>
      <c r="K13" s="119">
        <v>8.5016010028602249</v>
      </c>
      <c r="L13" s="119">
        <v>0.80398603095390608</v>
      </c>
      <c r="M13" s="119" t="s">
        <v>51</v>
      </c>
      <c r="N13" s="119" t="s">
        <v>51</v>
      </c>
      <c r="O13" s="119" t="s">
        <v>51</v>
      </c>
      <c r="P13" s="119">
        <v>2.1927818283441995</v>
      </c>
      <c r="Q13" s="119">
        <v>0.89257546272341548</v>
      </c>
      <c r="R13" s="119">
        <v>2.7096642494846352</v>
      </c>
      <c r="S13" s="119" t="s">
        <v>51</v>
      </c>
      <c r="T13" s="119">
        <v>1.1787569631182564</v>
      </c>
      <c r="U13" s="119">
        <v>6.1234187197179901</v>
      </c>
      <c r="V13" s="119" t="s">
        <v>51</v>
      </c>
      <c r="W13" s="119" t="s">
        <v>51</v>
      </c>
      <c r="X13" s="119">
        <v>0.24363617623412401</v>
      </c>
      <c r="Y13" s="119" t="s">
        <v>51</v>
      </c>
    </row>
    <row r="14" spans="1:25" ht="15.6" x14ac:dyDescent="0.3">
      <c r="A14" s="72" t="s">
        <v>18</v>
      </c>
      <c r="B14" s="119">
        <v>0.54086197970239247</v>
      </c>
      <c r="C14" s="119" t="s">
        <v>51</v>
      </c>
      <c r="D14" s="119">
        <v>4.5189758185997411</v>
      </c>
      <c r="E14" s="119">
        <v>8.4013892761866682</v>
      </c>
      <c r="F14" s="119">
        <v>13.010131427910116</v>
      </c>
      <c r="G14" s="119">
        <v>4.4900279882377037</v>
      </c>
      <c r="H14" s="119" t="s">
        <v>51</v>
      </c>
      <c r="I14" s="119">
        <v>135.66712416590627</v>
      </c>
      <c r="J14" s="119" t="s">
        <v>51</v>
      </c>
      <c r="K14" s="119" t="s">
        <v>51</v>
      </c>
      <c r="L14" s="119" t="s">
        <v>51</v>
      </c>
      <c r="M14" s="119" t="s">
        <v>51</v>
      </c>
      <c r="N14" s="119" t="s">
        <v>51</v>
      </c>
      <c r="O14" s="119" t="s">
        <v>51</v>
      </c>
      <c r="P14" s="119">
        <v>54.432718489168558</v>
      </c>
      <c r="Q14" s="119">
        <v>0.33474539827077954</v>
      </c>
      <c r="R14" s="119">
        <v>0.51207848535049749</v>
      </c>
      <c r="S14" s="119" t="s">
        <v>51</v>
      </c>
      <c r="T14" s="119">
        <v>7.8115179242429882</v>
      </c>
      <c r="U14" s="119">
        <v>7.9058108907388513</v>
      </c>
      <c r="V14" s="119" t="s">
        <v>51</v>
      </c>
      <c r="W14" s="119" t="s">
        <v>51</v>
      </c>
      <c r="X14" s="119">
        <v>4.7646790635208269</v>
      </c>
      <c r="Y14" s="119" t="s">
        <v>51</v>
      </c>
    </row>
    <row r="15" spans="1:25" ht="15.6" x14ac:dyDescent="0.3">
      <c r="A15" s="72" t="s">
        <v>17</v>
      </c>
      <c r="B15" s="119">
        <v>14.958089053264283</v>
      </c>
      <c r="C15" s="119" t="s">
        <v>51</v>
      </c>
      <c r="D15" s="119">
        <v>12.093742835215178</v>
      </c>
      <c r="E15" s="119">
        <v>19.492698243773166</v>
      </c>
      <c r="F15" s="119">
        <v>11.213833995115362</v>
      </c>
      <c r="G15" s="119">
        <v>2.0335917584453487</v>
      </c>
      <c r="H15" s="119">
        <v>2.4290775229043677</v>
      </c>
      <c r="I15" s="119">
        <v>0.31273398174700867</v>
      </c>
      <c r="J15" s="119" t="s">
        <v>51</v>
      </c>
      <c r="K15" s="119">
        <v>94.201140604091179</v>
      </c>
      <c r="L15" s="119" t="s">
        <v>51</v>
      </c>
      <c r="M15" s="119" t="s">
        <v>51</v>
      </c>
      <c r="N15" s="119" t="s">
        <v>51</v>
      </c>
      <c r="O15" s="119" t="s">
        <v>51</v>
      </c>
      <c r="P15" s="119">
        <v>9.5850097409636152</v>
      </c>
      <c r="Q15" s="119">
        <v>3.2318161327093642</v>
      </c>
      <c r="R15" s="119">
        <v>18.801329296064946</v>
      </c>
      <c r="S15" s="119" t="s">
        <v>51</v>
      </c>
      <c r="T15" s="119">
        <v>7.8596451775691758</v>
      </c>
      <c r="U15" s="119">
        <v>132.44993988422561</v>
      </c>
      <c r="V15" s="119" t="s">
        <v>51</v>
      </c>
      <c r="W15" s="119" t="s">
        <v>51</v>
      </c>
      <c r="X15" s="119">
        <v>2.3869175725423011</v>
      </c>
      <c r="Y15" s="119" t="s">
        <v>51</v>
      </c>
    </row>
    <row r="16" spans="1:25" ht="15.6" x14ac:dyDescent="0.3">
      <c r="A16" s="72" t="s">
        <v>16</v>
      </c>
      <c r="B16" s="119">
        <v>5.4784953187967309</v>
      </c>
      <c r="C16" s="119">
        <v>217.39804561058031</v>
      </c>
      <c r="D16" s="119">
        <v>18.245557888630433</v>
      </c>
      <c r="E16" s="119">
        <v>36.428201143482866</v>
      </c>
      <c r="F16" s="119">
        <v>16.455333877905328</v>
      </c>
      <c r="G16" s="119">
        <v>10.803966962355544</v>
      </c>
      <c r="H16" s="119">
        <v>18.637001855837681</v>
      </c>
      <c r="I16" s="119">
        <v>16.200969409981401</v>
      </c>
      <c r="J16" s="119" t="s">
        <v>51</v>
      </c>
      <c r="K16" s="119">
        <v>70.998683584715437</v>
      </c>
      <c r="L16" s="119">
        <v>16.575678923726286</v>
      </c>
      <c r="M16" s="119" t="s">
        <v>51</v>
      </c>
      <c r="N16" s="119" t="s">
        <v>51</v>
      </c>
      <c r="O16" s="119" t="s">
        <v>51</v>
      </c>
      <c r="P16" s="119">
        <v>14.041085242543595</v>
      </c>
      <c r="Q16" s="119">
        <v>1.4664013056270786</v>
      </c>
      <c r="R16" s="119">
        <v>6.6691913987103995</v>
      </c>
      <c r="S16" s="119" t="s">
        <v>51</v>
      </c>
      <c r="T16" s="119">
        <v>1.2012219572735785</v>
      </c>
      <c r="U16" s="119">
        <v>27.729352476768867</v>
      </c>
      <c r="V16" s="119" t="s">
        <v>51</v>
      </c>
      <c r="W16" s="119" t="s">
        <v>51</v>
      </c>
      <c r="X16" s="119">
        <v>7.5962698388287064</v>
      </c>
      <c r="Y16" s="119" t="s">
        <v>51</v>
      </c>
    </row>
    <row r="17" spans="1:25" ht="15.6" x14ac:dyDescent="0.3">
      <c r="A17" s="72" t="s">
        <v>5</v>
      </c>
      <c r="B17" s="119">
        <v>4.8498284135592051</v>
      </c>
      <c r="C17" s="119">
        <v>7.676103589692179</v>
      </c>
      <c r="D17" s="119">
        <v>14.936914515462689</v>
      </c>
      <c r="E17" s="119">
        <v>10.109852414266664</v>
      </c>
      <c r="F17" s="119">
        <v>26.057878097249436</v>
      </c>
      <c r="G17" s="119">
        <v>20.868725573735233</v>
      </c>
      <c r="H17" s="119">
        <v>11.712454801901826</v>
      </c>
      <c r="I17" s="119">
        <v>3.4534598182155203</v>
      </c>
      <c r="J17" s="119" t="s">
        <v>51</v>
      </c>
      <c r="K17" s="119">
        <v>28.379841499759682</v>
      </c>
      <c r="L17" s="119">
        <v>15.209979515647195</v>
      </c>
      <c r="M17" s="119">
        <v>3.9052040052821866</v>
      </c>
      <c r="N17" s="119">
        <v>24.286816175585397</v>
      </c>
      <c r="O17" s="119" t="s">
        <v>51</v>
      </c>
      <c r="P17" s="119">
        <v>3.272355046447128</v>
      </c>
      <c r="Q17" s="119">
        <v>7.770237835694112</v>
      </c>
      <c r="R17" s="119">
        <v>7.8703650380224008</v>
      </c>
      <c r="S17" s="119" t="s">
        <v>51</v>
      </c>
      <c r="T17" s="119">
        <v>6.6933238930690448</v>
      </c>
      <c r="U17" s="119">
        <v>21.950843296160226</v>
      </c>
      <c r="V17" s="119" t="s">
        <v>51</v>
      </c>
      <c r="W17" s="119" t="s">
        <v>51</v>
      </c>
      <c r="X17" s="119">
        <v>3.7584845393413393</v>
      </c>
      <c r="Y17" s="119" t="s">
        <v>51</v>
      </c>
    </row>
    <row r="18" spans="1:25" ht="15.6" x14ac:dyDescent="0.3">
      <c r="A18" s="72" t="s">
        <v>6</v>
      </c>
      <c r="B18" s="119">
        <v>4.4797558959169841</v>
      </c>
      <c r="C18" s="119" t="s">
        <v>51</v>
      </c>
      <c r="D18" s="119">
        <v>9.7188557943083556</v>
      </c>
      <c r="E18" s="119">
        <v>9.8036639042328684</v>
      </c>
      <c r="F18" s="119">
        <v>19.048937111080221</v>
      </c>
      <c r="G18" s="119">
        <v>20.086570875941124</v>
      </c>
      <c r="H18" s="119">
        <v>10.272436972828462</v>
      </c>
      <c r="I18" s="119">
        <v>4.8683013489000091</v>
      </c>
      <c r="J18" s="119" t="s">
        <v>51</v>
      </c>
      <c r="K18" s="119">
        <v>24.228965587633066</v>
      </c>
      <c r="L18" s="119">
        <v>16.319280619634824</v>
      </c>
      <c r="M18" s="119">
        <v>5.425230375151048</v>
      </c>
      <c r="N18" s="119">
        <v>27.666250877090665</v>
      </c>
      <c r="O18" s="119" t="s">
        <v>51</v>
      </c>
      <c r="P18" s="119">
        <v>7.6156147260412181</v>
      </c>
      <c r="Q18" s="119">
        <v>4.872059473847683</v>
      </c>
      <c r="R18" s="119">
        <v>8.20553683898342</v>
      </c>
      <c r="S18" s="119" t="s">
        <v>51</v>
      </c>
      <c r="T18" s="119">
        <v>4.7880609973472428</v>
      </c>
      <c r="U18" s="119">
        <v>30.098381811975035</v>
      </c>
      <c r="V18" s="119" t="s">
        <v>51</v>
      </c>
      <c r="W18" s="119" t="s">
        <v>51</v>
      </c>
      <c r="X18" s="119">
        <v>2.0143595893762667</v>
      </c>
      <c r="Y18" s="119" t="s">
        <v>51</v>
      </c>
    </row>
    <row r="19" spans="1:25" ht="15.6" x14ac:dyDescent="0.3">
      <c r="A19" s="72" t="s">
        <v>15</v>
      </c>
      <c r="B19" s="119">
        <v>2.8778189776782601</v>
      </c>
      <c r="C19" s="119" t="s">
        <v>51</v>
      </c>
      <c r="D19" s="119">
        <v>6.2493257103178772</v>
      </c>
      <c r="E19" s="119">
        <v>5.2997705922913481</v>
      </c>
      <c r="F19" s="119">
        <v>7.9514086935601229</v>
      </c>
      <c r="G19" s="119">
        <v>10.156977384132738</v>
      </c>
      <c r="H19" s="119" t="s">
        <v>51</v>
      </c>
      <c r="I19" s="119">
        <v>3.0360851761781125</v>
      </c>
      <c r="J19" s="119" t="s">
        <v>51</v>
      </c>
      <c r="K19" s="119" t="s">
        <v>51</v>
      </c>
      <c r="L19" s="119" t="s">
        <v>51</v>
      </c>
      <c r="M19" s="119" t="s">
        <v>51</v>
      </c>
      <c r="N19" s="119" t="s">
        <v>51</v>
      </c>
      <c r="O19" s="119" t="s">
        <v>51</v>
      </c>
      <c r="P19" s="119">
        <v>3.974008572834518</v>
      </c>
      <c r="Q19" s="119">
        <v>2.1944200806998442</v>
      </c>
      <c r="R19" s="119">
        <v>4.4705801348200058</v>
      </c>
      <c r="S19" s="119" t="s">
        <v>51</v>
      </c>
      <c r="T19" s="119">
        <v>2.7738289929313047</v>
      </c>
      <c r="U19" s="119">
        <v>4.8897865851571751</v>
      </c>
      <c r="V19" s="119" t="s">
        <v>51</v>
      </c>
      <c r="W19" s="119" t="s">
        <v>51</v>
      </c>
      <c r="X19" s="119">
        <v>3.3257762293646178</v>
      </c>
      <c r="Y19" s="119" t="s">
        <v>51</v>
      </c>
    </row>
    <row r="20" spans="1:25" ht="15.6" x14ac:dyDescent="0.3">
      <c r="A20" s="72" t="s">
        <v>14</v>
      </c>
      <c r="B20" s="119">
        <v>3.4091755406895059</v>
      </c>
      <c r="C20" s="119">
        <v>5.3342727785216058</v>
      </c>
      <c r="D20" s="119">
        <v>8.7411632023877335</v>
      </c>
      <c r="E20" s="119">
        <v>3.6955879911004317</v>
      </c>
      <c r="F20" s="119">
        <v>12.851000559804136</v>
      </c>
      <c r="G20" s="119">
        <v>15.103728673223163</v>
      </c>
      <c r="H20" s="119">
        <v>10.745486348491896</v>
      </c>
      <c r="I20" s="119">
        <v>4.614315864411842</v>
      </c>
      <c r="J20" s="119" t="s">
        <v>51</v>
      </c>
      <c r="K20" s="119">
        <v>35.116393005119974</v>
      </c>
      <c r="L20" s="119">
        <v>10.636335552660411</v>
      </c>
      <c r="M20" s="119">
        <v>2.8264215828748958</v>
      </c>
      <c r="N20" s="119">
        <v>3.4195624838370695</v>
      </c>
      <c r="O20" s="119" t="s">
        <v>51</v>
      </c>
      <c r="P20" s="119">
        <v>7.0867665984394765</v>
      </c>
      <c r="Q20" s="119">
        <v>2.9076249659649411</v>
      </c>
      <c r="R20" s="119">
        <v>6.274316155178405</v>
      </c>
      <c r="S20" s="119" t="s">
        <v>51</v>
      </c>
      <c r="T20" s="119">
        <v>5.0768593445711305</v>
      </c>
      <c r="U20" s="119">
        <v>51.995221847216897</v>
      </c>
      <c r="V20" s="119" t="s">
        <v>51</v>
      </c>
      <c r="W20" s="119" t="s">
        <v>51</v>
      </c>
      <c r="X20" s="119">
        <v>1.4358094785612323</v>
      </c>
      <c r="Y20" s="119" t="s">
        <v>51</v>
      </c>
    </row>
    <row r="21" spans="1:25" ht="15.6" x14ac:dyDescent="0.3">
      <c r="A21" s="72" t="s">
        <v>13</v>
      </c>
      <c r="B21" s="119" t="s">
        <v>51</v>
      </c>
      <c r="C21" s="119" t="s">
        <v>51</v>
      </c>
      <c r="D21" s="119">
        <v>2.5638347311223693</v>
      </c>
      <c r="E21" s="119">
        <v>1.6897453452550928</v>
      </c>
      <c r="F21" s="119">
        <v>2.0155573368896063</v>
      </c>
      <c r="G21" s="119">
        <v>1.0794817496516191</v>
      </c>
      <c r="H21" s="119">
        <v>4.9281669364448399</v>
      </c>
      <c r="I21" s="119" t="s">
        <v>51</v>
      </c>
      <c r="J21" s="119" t="s">
        <v>51</v>
      </c>
      <c r="K21" s="119">
        <v>13.853774801782967</v>
      </c>
      <c r="L21" s="119" t="s">
        <v>51</v>
      </c>
      <c r="M21" s="119">
        <v>5.8525449812481538</v>
      </c>
      <c r="N21" s="119">
        <v>4.1053260134584697</v>
      </c>
      <c r="O21" s="119" t="s">
        <v>51</v>
      </c>
      <c r="P21" s="119" t="s">
        <v>51</v>
      </c>
      <c r="Q21" s="119">
        <v>10.975594776442081</v>
      </c>
      <c r="R21" s="119" t="s">
        <v>51</v>
      </c>
      <c r="S21" s="119" t="s">
        <v>51</v>
      </c>
      <c r="T21" s="119" t="s">
        <v>51</v>
      </c>
      <c r="U21" s="119">
        <v>98.188267931900853</v>
      </c>
      <c r="V21" s="119" t="s">
        <v>51</v>
      </c>
      <c r="W21" s="119" t="s">
        <v>51</v>
      </c>
      <c r="X21" s="119" t="s">
        <v>51</v>
      </c>
      <c r="Y21" s="119" t="s">
        <v>51</v>
      </c>
    </row>
    <row r="22" spans="1:25" ht="15.6" x14ac:dyDescent="0.3">
      <c r="A22" s="72" t="s">
        <v>12</v>
      </c>
      <c r="B22" s="119">
        <v>4.576317449046301</v>
      </c>
      <c r="C22" s="119" t="s">
        <v>51</v>
      </c>
      <c r="D22" s="119">
        <v>7.5113750351301336</v>
      </c>
      <c r="E22" s="119">
        <v>13.600958098229128</v>
      </c>
      <c r="F22" s="119">
        <v>8.112514642562509</v>
      </c>
      <c r="G22" s="119">
        <v>19.235408975825671</v>
      </c>
      <c r="H22" s="119">
        <v>9.7299767563552724</v>
      </c>
      <c r="I22" s="119">
        <v>4.2216853113552029</v>
      </c>
      <c r="J22" s="119" t="s">
        <v>51</v>
      </c>
      <c r="K22" s="119">
        <v>10.50573672702477</v>
      </c>
      <c r="L22" s="119">
        <v>27.362489799571254</v>
      </c>
      <c r="M22" s="119" t="s">
        <v>51</v>
      </c>
      <c r="N22" s="119">
        <v>152.1927520153389</v>
      </c>
      <c r="O22" s="119" t="s">
        <v>51</v>
      </c>
      <c r="P22" s="119">
        <v>6.4970172810446902</v>
      </c>
      <c r="Q22" s="119">
        <v>7.6777979497995696</v>
      </c>
      <c r="R22" s="119">
        <v>111.57243497266739</v>
      </c>
      <c r="S22" s="119" t="s">
        <v>51</v>
      </c>
      <c r="T22" s="119">
        <v>14.991223871850002</v>
      </c>
      <c r="U22" s="119">
        <v>51.885160127158493</v>
      </c>
      <c r="V22" s="119" t="s">
        <v>51</v>
      </c>
      <c r="W22" s="119" t="s">
        <v>51</v>
      </c>
      <c r="X22" s="119">
        <v>0.84157672945385731</v>
      </c>
      <c r="Y22" s="119" t="s">
        <v>51</v>
      </c>
    </row>
    <row r="23" spans="1:25" ht="15.6" x14ac:dyDescent="0.3">
      <c r="A23" s="72" t="s">
        <v>11</v>
      </c>
      <c r="B23" s="119" t="s">
        <v>51</v>
      </c>
      <c r="C23" s="119" t="s">
        <v>51</v>
      </c>
      <c r="D23" s="119">
        <v>7.4627824948005399</v>
      </c>
      <c r="E23" s="119" t="s">
        <v>51</v>
      </c>
      <c r="F23" s="119">
        <v>0.47872915149737388</v>
      </c>
      <c r="G23" s="119">
        <v>5.329056589386882</v>
      </c>
      <c r="H23" s="119">
        <v>16.372813279839203</v>
      </c>
      <c r="I23" s="119" t="s">
        <v>51</v>
      </c>
      <c r="J23" s="119" t="s">
        <v>51</v>
      </c>
      <c r="K23" s="119">
        <v>25.251217712859969</v>
      </c>
      <c r="L23" s="119">
        <v>35.515256458420275</v>
      </c>
      <c r="M23" s="119" t="s">
        <v>51</v>
      </c>
      <c r="N23" s="119">
        <v>81.030048567998008</v>
      </c>
      <c r="O23" s="119" t="s">
        <v>51</v>
      </c>
      <c r="P23" s="119" t="s">
        <v>51</v>
      </c>
      <c r="Q23" s="119" t="s">
        <v>51</v>
      </c>
      <c r="R23" s="119">
        <v>5.5425203123765989</v>
      </c>
      <c r="S23" s="119" t="s">
        <v>51</v>
      </c>
      <c r="T23" s="119" t="s">
        <v>51</v>
      </c>
      <c r="U23" s="119">
        <v>12.438182768199132</v>
      </c>
      <c r="V23" s="119" t="s">
        <v>51</v>
      </c>
      <c r="W23" s="119" t="s">
        <v>51</v>
      </c>
      <c r="X23" s="119" t="s">
        <v>51</v>
      </c>
      <c r="Y23" s="119" t="s">
        <v>51</v>
      </c>
    </row>
    <row r="24" spans="1:25" ht="15.6" x14ac:dyDescent="0.3">
      <c r="A24" s="72" t="s">
        <v>10</v>
      </c>
      <c r="B24" s="119">
        <v>3.6456020788478227</v>
      </c>
      <c r="C24" s="119" t="s">
        <v>51</v>
      </c>
      <c r="D24" s="119">
        <v>7.0371923861131798</v>
      </c>
      <c r="E24" s="119">
        <v>5.0959572085969622</v>
      </c>
      <c r="F24" s="119">
        <v>3.3827532647199394</v>
      </c>
      <c r="G24" s="119">
        <v>8.1571118981924204</v>
      </c>
      <c r="H24" s="119" t="s">
        <v>51</v>
      </c>
      <c r="I24" s="119">
        <v>3.1737427114979599</v>
      </c>
      <c r="J24" s="119" t="s">
        <v>51</v>
      </c>
      <c r="K24" s="119" t="s">
        <v>51</v>
      </c>
      <c r="L24" s="119" t="s">
        <v>51</v>
      </c>
      <c r="M24" s="119" t="s">
        <v>51</v>
      </c>
      <c r="N24" s="119" t="s">
        <v>51</v>
      </c>
      <c r="O24" s="119" t="s">
        <v>51</v>
      </c>
      <c r="P24" s="119">
        <v>2.6004899177352501</v>
      </c>
      <c r="Q24" s="119">
        <v>3.5436521652709976</v>
      </c>
      <c r="R24" s="119">
        <v>3.0667472428163642</v>
      </c>
      <c r="S24" s="119">
        <v>7.386998334920751E-2</v>
      </c>
      <c r="T24" s="119" t="s">
        <v>51</v>
      </c>
      <c r="U24" s="119">
        <v>2.0993804756942289</v>
      </c>
      <c r="V24" s="119">
        <v>2.521766706655046</v>
      </c>
      <c r="W24" s="119" t="s">
        <v>51</v>
      </c>
      <c r="X24" s="119" t="s">
        <v>51</v>
      </c>
      <c r="Y24" s="119" t="s">
        <v>51</v>
      </c>
    </row>
    <row r="25" spans="1:25" ht="15.6" x14ac:dyDescent="0.3">
      <c r="A25" s="72" t="s">
        <v>9</v>
      </c>
      <c r="B25" s="119">
        <v>1.7422161610181666</v>
      </c>
      <c r="C25" s="119" t="s">
        <v>51</v>
      </c>
      <c r="D25" s="119">
        <v>5.1388866040874497</v>
      </c>
      <c r="E25" s="119">
        <v>3.1634626693692045</v>
      </c>
      <c r="F25" s="119">
        <v>5.7081057458247555</v>
      </c>
      <c r="G25" s="119">
        <v>6.7482754759365537</v>
      </c>
      <c r="H25" s="119" t="s">
        <v>51</v>
      </c>
      <c r="I25" s="119">
        <v>2.9250944954794762</v>
      </c>
      <c r="J25" s="119" t="s">
        <v>51</v>
      </c>
      <c r="K25" s="119" t="s">
        <v>51</v>
      </c>
      <c r="L25" s="119" t="s">
        <v>51</v>
      </c>
      <c r="M25" s="119" t="s">
        <v>51</v>
      </c>
      <c r="N25" s="119" t="s">
        <v>51</v>
      </c>
      <c r="O25" s="119" t="s">
        <v>51</v>
      </c>
      <c r="P25" s="119">
        <v>3.4269756244298533</v>
      </c>
      <c r="Q25" s="119">
        <v>4.2520950762659213</v>
      </c>
      <c r="R25" s="119">
        <v>10.113794975895235</v>
      </c>
      <c r="S25" s="119" t="s">
        <v>51</v>
      </c>
      <c r="T25" s="119" t="s">
        <v>51</v>
      </c>
      <c r="U25" s="119">
        <v>3.0490619761000621</v>
      </c>
      <c r="V25" s="119">
        <v>1.8000597525213584</v>
      </c>
      <c r="W25" s="119" t="s">
        <v>51</v>
      </c>
      <c r="X25" s="119" t="s">
        <v>51</v>
      </c>
      <c r="Y25" s="119" t="s">
        <v>51</v>
      </c>
    </row>
    <row r="26" spans="1:25" ht="15.6" x14ac:dyDescent="0.3">
      <c r="A26" s="72" t="s">
        <v>8</v>
      </c>
      <c r="B26" s="119" t="s">
        <v>51</v>
      </c>
      <c r="C26" s="119" t="s">
        <v>51</v>
      </c>
      <c r="D26" s="119">
        <v>2.8454784050226154</v>
      </c>
      <c r="E26" s="119" t="s">
        <v>51</v>
      </c>
      <c r="F26" s="119">
        <v>5.0700592334297232</v>
      </c>
      <c r="G26" s="119">
        <v>0.58727799062985075</v>
      </c>
      <c r="H26" s="119" t="s">
        <v>51</v>
      </c>
      <c r="I26" s="119">
        <v>9.0914379324145962</v>
      </c>
      <c r="J26" s="119" t="s">
        <v>51</v>
      </c>
      <c r="K26" s="119" t="s">
        <v>51</v>
      </c>
      <c r="L26" s="119" t="s">
        <v>51</v>
      </c>
      <c r="M26" s="119" t="s">
        <v>51</v>
      </c>
      <c r="N26" s="119" t="s">
        <v>51</v>
      </c>
      <c r="O26" s="119" t="s">
        <v>51</v>
      </c>
      <c r="P26" s="119">
        <v>0.77463277552795839</v>
      </c>
      <c r="Q26" s="119">
        <v>5.9435038202268822E-2</v>
      </c>
      <c r="R26" s="119">
        <v>5.916351658817157</v>
      </c>
      <c r="S26" s="119" t="s">
        <v>51</v>
      </c>
      <c r="T26" s="119" t="s">
        <v>51</v>
      </c>
      <c r="U26" s="119" t="s">
        <v>51</v>
      </c>
      <c r="V26" s="119">
        <v>3.7731299245984791</v>
      </c>
      <c r="W26" s="119" t="s">
        <v>51</v>
      </c>
      <c r="X26" s="119">
        <v>0.19969725469162042</v>
      </c>
      <c r="Y26" s="119">
        <v>22.124694173533925</v>
      </c>
    </row>
    <row r="27" spans="1:25" ht="15.6" x14ac:dyDescent="0.3">
      <c r="A27" s="72" t="s">
        <v>7</v>
      </c>
      <c r="B27" s="119" t="s">
        <v>51</v>
      </c>
      <c r="C27" s="119" t="s">
        <v>51</v>
      </c>
      <c r="D27" s="119">
        <v>1.8163176754711081</v>
      </c>
      <c r="E27" s="119">
        <v>0.29803108078579416</v>
      </c>
      <c r="F27" s="119">
        <v>0.66171811652969159</v>
      </c>
      <c r="G27" s="119">
        <v>2.3666299487041558</v>
      </c>
      <c r="H27" s="119" t="s">
        <v>51</v>
      </c>
      <c r="I27" s="119">
        <v>2.6683577940860461</v>
      </c>
      <c r="J27" s="119" t="s">
        <v>51</v>
      </c>
      <c r="K27" s="119" t="s">
        <v>51</v>
      </c>
      <c r="L27" s="119" t="s">
        <v>51</v>
      </c>
      <c r="M27" s="119" t="s">
        <v>51</v>
      </c>
      <c r="N27" s="119" t="s">
        <v>51</v>
      </c>
      <c r="O27" s="119" t="s">
        <v>51</v>
      </c>
      <c r="P27" s="119" t="s">
        <v>51</v>
      </c>
      <c r="Q27" s="119">
        <v>0.13957478204609702</v>
      </c>
      <c r="R27" s="119">
        <v>4.440411975950739</v>
      </c>
      <c r="S27" s="119" t="s">
        <v>51</v>
      </c>
      <c r="T27" s="119" t="s">
        <v>51</v>
      </c>
      <c r="U27" s="119" t="s">
        <v>51</v>
      </c>
      <c r="V27" s="119">
        <v>0.83609475907010389</v>
      </c>
      <c r="W27" s="119" t="s">
        <v>51</v>
      </c>
      <c r="X27" s="119" t="s">
        <v>51</v>
      </c>
      <c r="Y27" s="119">
        <v>9.6830595495117144</v>
      </c>
    </row>
    <row r="29" spans="1:25" ht="177" customHeight="1" x14ac:dyDescent="0.3">
      <c r="A29" s="134" t="s">
        <v>210</v>
      </c>
      <c r="B29" s="134"/>
      <c r="C29" s="134"/>
      <c r="D29" s="134"/>
      <c r="E29" s="134"/>
      <c r="F29" s="134"/>
    </row>
    <row r="31" spans="1:25" x14ac:dyDescent="0.3">
      <c r="F31" s="122"/>
    </row>
    <row r="32" spans="1:25" ht="15.6" x14ac:dyDescent="0.3">
      <c r="A32" s="113"/>
      <c r="F32" s="122"/>
    </row>
    <row r="33" spans="1:6" ht="79.5" customHeight="1" x14ac:dyDescent="0.3">
      <c r="A33" s="123" t="s">
        <v>229</v>
      </c>
      <c r="F33" s="122"/>
    </row>
    <row r="34" spans="1:6" x14ac:dyDescent="0.3">
      <c r="F34" s="122"/>
    </row>
    <row r="35" spans="1:6" x14ac:dyDescent="0.3">
      <c r="F35" s="122"/>
    </row>
    <row r="36" spans="1:6" x14ac:dyDescent="0.3">
      <c r="F36" s="122"/>
    </row>
    <row r="37" spans="1:6" x14ac:dyDescent="0.3">
      <c r="F37" s="122"/>
    </row>
    <row r="38" spans="1:6" x14ac:dyDescent="0.3">
      <c r="F38" s="122"/>
    </row>
    <row r="39" spans="1:6" x14ac:dyDescent="0.3">
      <c r="F39" s="122"/>
    </row>
    <row r="40" spans="1:6" x14ac:dyDescent="0.3">
      <c r="F40" s="122"/>
    </row>
    <row r="41" spans="1:6" x14ac:dyDescent="0.3">
      <c r="F41" s="122"/>
    </row>
    <row r="42" spans="1:6" ht="32.25" customHeight="1" x14ac:dyDescent="0.3"/>
  </sheetData>
  <mergeCells count="1">
    <mergeCell ref="A29:F2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EE95B-3508-40F4-91B1-58AD1FEE1BB4}">
  <dimension ref="A1:Y83"/>
  <sheetViews>
    <sheetView topLeftCell="D1" zoomScale="43" zoomScaleNormal="43" workbookViewId="0">
      <selection activeCell="N59" sqref="N59"/>
    </sheetView>
  </sheetViews>
  <sheetFormatPr defaultColWidth="9.109375" defaultRowHeight="14.4" x14ac:dyDescent="0.3"/>
  <cols>
    <col min="1" max="1" width="9.109375" style="1"/>
    <col min="2" max="2" width="13.44140625" style="1" customWidth="1"/>
    <col min="3" max="3" width="16" style="1" customWidth="1"/>
    <col min="4" max="4" width="20.88671875" style="2" customWidth="1"/>
    <col min="5" max="5" width="19.33203125" style="2" customWidth="1"/>
    <col min="6" max="6" width="18.109375" style="2" customWidth="1"/>
    <col min="7" max="7" width="20.33203125" style="2" customWidth="1"/>
    <col min="8" max="8" width="19" style="2" customWidth="1"/>
    <col min="9" max="9" width="18.6640625" style="2" customWidth="1"/>
    <col min="10" max="10" width="18.88671875" style="2" customWidth="1"/>
    <col min="11" max="11" width="18.88671875" style="1" customWidth="1"/>
    <col min="12" max="12" width="19.6640625" style="1" customWidth="1"/>
    <col min="13" max="13" width="19" style="1" customWidth="1"/>
    <col min="14" max="14" width="19.5546875" style="1" customWidth="1"/>
    <col min="15" max="15" width="20" style="1" customWidth="1"/>
    <col min="16" max="16" width="19.44140625" style="1" customWidth="1"/>
    <col min="17" max="17" width="18.6640625" style="1" customWidth="1"/>
    <col min="18" max="18" width="18" style="1" customWidth="1"/>
    <col min="19" max="19" width="20" style="1" customWidth="1"/>
    <col min="20" max="20" width="18.6640625" style="1" customWidth="1"/>
    <col min="21" max="22" width="10.5546875" style="1" bestFit="1" customWidth="1"/>
    <col min="23" max="23" width="15.5546875" style="1" customWidth="1"/>
    <col min="24" max="24" width="26.109375" style="1" customWidth="1"/>
    <col min="25" max="25" width="10.5546875" style="1" bestFit="1" customWidth="1"/>
    <col min="26" max="16384" width="9.109375" style="1"/>
  </cols>
  <sheetData>
    <row r="1" spans="1:25" s="45" customFormat="1" ht="15.6" x14ac:dyDescent="0.3">
      <c r="A1" s="45" t="s">
        <v>108</v>
      </c>
      <c r="D1" s="70"/>
      <c r="E1" s="70"/>
      <c r="F1" s="70"/>
      <c r="G1" s="70"/>
      <c r="H1" s="70"/>
      <c r="I1" s="70"/>
      <c r="J1" s="70"/>
    </row>
    <row r="2" spans="1:25" ht="15.6" x14ac:dyDescent="0.3">
      <c r="A2" s="45" t="s">
        <v>107</v>
      </c>
      <c r="K2" s="69"/>
      <c r="L2" s="68"/>
    </row>
    <row r="3" spans="1:25" ht="15.6" x14ac:dyDescent="0.3">
      <c r="A3" s="45" t="s">
        <v>106</v>
      </c>
      <c r="E3" s="64"/>
      <c r="J3" s="67"/>
      <c r="K3" s="66"/>
      <c r="L3" s="65"/>
      <c r="M3" s="59"/>
      <c r="N3" s="59"/>
      <c r="O3" s="59"/>
      <c r="P3" s="59"/>
      <c r="Q3" s="59"/>
      <c r="R3" s="59"/>
      <c r="S3" s="59"/>
      <c r="T3" s="59"/>
      <c r="U3" s="59"/>
      <c r="V3" s="59"/>
      <c r="W3" s="59"/>
      <c r="X3" s="59"/>
      <c r="Y3" s="59"/>
    </row>
    <row r="4" spans="1:25" x14ac:dyDescent="0.3">
      <c r="D4" s="64"/>
      <c r="J4" s="63"/>
      <c r="K4" s="62"/>
      <c r="L4" s="61"/>
      <c r="M4" s="59"/>
      <c r="N4" s="59"/>
      <c r="O4" s="59"/>
      <c r="P4" s="59"/>
      <c r="Q4" s="59"/>
      <c r="R4" s="59"/>
      <c r="S4" s="59"/>
      <c r="T4" s="59"/>
      <c r="U4" s="60"/>
      <c r="V4" s="59"/>
      <c r="W4" s="59"/>
      <c r="X4" s="59"/>
      <c r="Y4" s="59"/>
    </row>
    <row r="5" spans="1:25" s="53" customFormat="1" ht="18" x14ac:dyDescent="0.35">
      <c r="B5" s="57"/>
      <c r="C5" s="57"/>
      <c r="D5" s="58"/>
      <c r="E5" s="57" t="s">
        <v>105</v>
      </c>
      <c r="F5" s="56"/>
      <c r="G5" s="56"/>
      <c r="H5" s="56"/>
      <c r="I5" s="56"/>
      <c r="J5" s="55"/>
      <c r="K5" s="55"/>
      <c r="L5" s="55"/>
      <c r="M5" s="55"/>
      <c r="N5" s="55"/>
      <c r="O5" s="55"/>
      <c r="P5" s="55"/>
      <c r="Q5" s="55"/>
      <c r="R5" s="55"/>
      <c r="S5" s="55"/>
      <c r="T5" s="55"/>
      <c r="U5" s="54"/>
      <c r="V5" s="54"/>
      <c r="W5" s="54"/>
      <c r="X5" s="54"/>
      <c r="Y5" s="54"/>
    </row>
    <row r="6" spans="1:25" x14ac:dyDescent="0.3">
      <c r="D6" s="52" t="s">
        <v>104</v>
      </c>
      <c r="J6" s="49"/>
      <c r="K6" s="49"/>
      <c r="L6" s="49"/>
      <c r="M6" s="49"/>
      <c r="N6" s="49"/>
      <c r="O6" s="49"/>
      <c r="P6" s="49"/>
      <c r="Q6" s="49"/>
      <c r="R6" s="49"/>
      <c r="S6" s="49"/>
      <c r="T6" s="49"/>
      <c r="U6" s="49"/>
      <c r="V6" s="49"/>
      <c r="W6" s="49"/>
      <c r="X6" s="49"/>
      <c r="Y6" s="49"/>
    </row>
    <row r="7" spans="1:25" x14ac:dyDescent="0.3">
      <c r="D7" s="51" t="s">
        <v>103</v>
      </c>
      <c r="E7" s="50">
        <v>9.8365160678392377E-2</v>
      </c>
      <c r="F7" s="50">
        <v>0.16590753140025913</v>
      </c>
      <c r="G7" s="50">
        <v>0.28174788122852101</v>
      </c>
      <c r="H7" s="50">
        <v>8.523438811894439E-2</v>
      </c>
      <c r="I7" s="50">
        <v>5.1776504214676465E-2</v>
      </c>
      <c r="J7" s="50">
        <v>0.16233720889738679</v>
      </c>
      <c r="K7" s="50">
        <v>0.18203572166477264</v>
      </c>
      <c r="L7" s="50">
        <v>7.541342294034277E-2</v>
      </c>
      <c r="M7" s="50">
        <v>0.14090958370964871</v>
      </c>
      <c r="N7" s="50">
        <v>0.38801706171170119</v>
      </c>
      <c r="O7" s="50">
        <v>0.1958927666579908</v>
      </c>
      <c r="P7" s="50">
        <v>7.5062474519093994E-2</v>
      </c>
      <c r="Q7" s="50">
        <v>0.2676121800896768</v>
      </c>
      <c r="R7" s="50">
        <v>0.31474505461873908</v>
      </c>
      <c r="S7" s="50">
        <v>0.30560622662727444</v>
      </c>
      <c r="T7" s="50">
        <v>0.17263511912405063</v>
      </c>
    </row>
    <row r="8" spans="1:25" x14ac:dyDescent="0.3">
      <c r="D8" s="51" t="s">
        <v>102</v>
      </c>
      <c r="E8" s="50">
        <v>0.34868897794538234</v>
      </c>
      <c r="F8" s="50">
        <v>0.58811602765068816</v>
      </c>
      <c r="G8" s="50">
        <v>0.99875179450025164</v>
      </c>
      <c r="H8" s="50">
        <v>0.3021424605421637</v>
      </c>
      <c r="I8" s="50">
        <v>0.1835395399315011</v>
      </c>
      <c r="J8" s="50">
        <v>0.57545979758024379</v>
      </c>
      <c r="K8" s="50">
        <v>0.64528791798926843</v>
      </c>
      <c r="L8" s="50">
        <v>0.26732868819689037</v>
      </c>
      <c r="M8" s="50">
        <v>0.49950224640073981</v>
      </c>
      <c r="N8" s="50">
        <v>1.3754592758302062</v>
      </c>
      <c r="O8" s="50">
        <v>0.69440895660400848</v>
      </c>
      <c r="P8" s="50">
        <v>0.26608463140409067</v>
      </c>
      <c r="Q8" s="50">
        <v>0.94864296380601476</v>
      </c>
      <c r="R8" s="50">
        <v>1.1157215690136089</v>
      </c>
      <c r="S8" s="50">
        <v>1.0833258653926778</v>
      </c>
      <c r="T8" s="50">
        <v>0.61196426488497202</v>
      </c>
      <c r="U8"/>
      <c r="V8"/>
      <c r="W8"/>
      <c r="X8"/>
      <c r="Y8"/>
    </row>
    <row r="9" spans="1:25" ht="15" thickBot="1" x14ac:dyDescent="0.35">
      <c r="E9" s="49"/>
      <c r="F9" s="49"/>
      <c r="G9" s="49"/>
      <c r="H9" s="49"/>
      <c r="I9" s="49"/>
      <c r="J9" s="49"/>
      <c r="K9" s="49"/>
      <c r="L9" s="49"/>
      <c r="M9" s="49"/>
      <c r="N9" s="49"/>
      <c r="O9" s="49"/>
      <c r="P9" s="49"/>
      <c r="Q9" s="49"/>
      <c r="R9" s="49"/>
      <c r="S9" s="49"/>
      <c r="T9" s="49"/>
      <c r="U9"/>
      <c r="V9"/>
      <c r="W9"/>
      <c r="X9"/>
      <c r="Y9"/>
    </row>
    <row r="10" spans="1:25" s="45" customFormat="1" ht="15.6" x14ac:dyDescent="0.3">
      <c r="B10" s="38"/>
      <c r="C10" s="37"/>
      <c r="D10" s="36" t="s">
        <v>97</v>
      </c>
      <c r="E10" s="35" t="s">
        <v>101</v>
      </c>
      <c r="F10" s="34" t="s">
        <v>101</v>
      </c>
      <c r="G10" s="34" t="s">
        <v>101</v>
      </c>
      <c r="H10" s="34" t="s">
        <v>101</v>
      </c>
      <c r="I10" s="34" t="s">
        <v>101</v>
      </c>
      <c r="J10" s="34" t="s">
        <v>101</v>
      </c>
      <c r="K10" s="34" t="s">
        <v>101</v>
      </c>
      <c r="L10" s="34" t="s">
        <v>101</v>
      </c>
      <c r="M10" s="34" t="s">
        <v>101</v>
      </c>
      <c r="N10" s="34" t="s">
        <v>101</v>
      </c>
      <c r="O10" s="34" t="s">
        <v>101</v>
      </c>
      <c r="P10" s="34" t="s">
        <v>101</v>
      </c>
      <c r="Q10" s="34" t="s">
        <v>101</v>
      </c>
      <c r="R10" s="34" t="s">
        <v>101</v>
      </c>
      <c r="S10" s="34" t="s">
        <v>101</v>
      </c>
      <c r="T10" s="33" t="s">
        <v>101</v>
      </c>
      <c r="U10"/>
      <c r="V10"/>
      <c r="W10"/>
      <c r="X10"/>
      <c r="Y10"/>
    </row>
    <row r="11" spans="1:25" s="45" customFormat="1" ht="16.2" thickBot="1" x14ac:dyDescent="0.35">
      <c r="B11" s="32" t="s">
        <v>95</v>
      </c>
      <c r="C11" s="48" t="s">
        <v>94</v>
      </c>
      <c r="D11" s="30" t="s">
        <v>93</v>
      </c>
      <c r="E11" s="29" t="s">
        <v>92</v>
      </c>
      <c r="F11" s="28" t="s">
        <v>91</v>
      </c>
      <c r="G11" s="28" t="s">
        <v>90</v>
      </c>
      <c r="H11" s="28" t="s">
        <v>89</v>
      </c>
      <c r="I11" s="28" t="s">
        <v>88</v>
      </c>
      <c r="J11" s="28" t="s">
        <v>87</v>
      </c>
      <c r="K11" s="28" t="s">
        <v>86</v>
      </c>
      <c r="L11" s="28" t="s">
        <v>85</v>
      </c>
      <c r="M11" s="28" t="s">
        <v>84</v>
      </c>
      <c r="N11" s="28" t="s">
        <v>83</v>
      </c>
      <c r="O11" s="28" t="s">
        <v>82</v>
      </c>
      <c r="P11" s="28" t="s">
        <v>81</v>
      </c>
      <c r="Q11" s="28" t="s">
        <v>80</v>
      </c>
      <c r="R11" s="28" t="s">
        <v>79</v>
      </c>
      <c r="S11" s="28" t="s">
        <v>78</v>
      </c>
      <c r="T11" s="27" t="s">
        <v>77</v>
      </c>
      <c r="U11"/>
      <c r="V11"/>
      <c r="W11"/>
      <c r="X11"/>
      <c r="Y11"/>
    </row>
    <row r="12" spans="1:25" s="45" customFormat="1" ht="15.6" x14ac:dyDescent="0.3">
      <c r="B12" s="26" t="s">
        <v>76</v>
      </c>
      <c r="C12" s="25" t="s">
        <v>52</v>
      </c>
      <c r="D12" s="24">
        <v>0.71916315652286267</v>
      </c>
      <c r="E12" s="21">
        <v>0.93600000000000005</v>
      </c>
      <c r="F12" s="23">
        <v>0.50800000000000001</v>
      </c>
      <c r="G12" s="21" t="s">
        <v>51</v>
      </c>
      <c r="H12" s="21" t="s">
        <v>51</v>
      </c>
      <c r="I12" s="21">
        <v>0.247</v>
      </c>
      <c r="J12" s="22" t="s">
        <v>51</v>
      </c>
      <c r="K12" s="21" t="s">
        <v>51</v>
      </c>
      <c r="L12" s="22">
        <v>0.69099999999999995</v>
      </c>
      <c r="M12" s="22" t="s">
        <v>51</v>
      </c>
      <c r="N12" s="23">
        <v>0.70299999999999996</v>
      </c>
      <c r="O12" s="21" t="s">
        <v>51</v>
      </c>
      <c r="P12" s="23">
        <v>0.124</v>
      </c>
      <c r="Q12" s="22" t="s">
        <v>51</v>
      </c>
      <c r="R12" s="21" t="s">
        <v>51</v>
      </c>
      <c r="S12" s="21" t="s">
        <v>51</v>
      </c>
      <c r="T12" s="20" t="s">
        <v>51</v>
      </c>
      <c r="U12"/>
      <c r="V12"/>
      <c r="W12"/>
      <c r="X12"/>
      <c r="Y12"/>
    </row>
    <row r="13" spans="1:25" s="45" customFormat="1" ht="15.6" x14ac:dyDescent="0.3">
      <c r="B13" s="19" t="s">
        <v>75</v>
      </c>
      <c r="C13" s="18" t="s">
        <v>52</v>
      </c>
      <c r="D13" s="17">
        <v>0.53537643744864272</v>
      </c>
      <c r="E13" s="15">
        <v>0.33800000000000002</v>
      </c>
      <c r="F13" s="14">
        <v>0.63800000000000001</v>
      </c>
      <c r="G13" s="14" t="s">
        <v>51</v>
      </c>
      <c r="H13" s="15">
        <v>0.186</v>
      </c>
      <c r="I13" s="15">
        <v>0.115</v>
      </c>
      <c r="J13" s="16" t="s">
        <v>51</v>
      </c>
      <c r="K13" s="14" t="s">
        <v>51</v>
      </c>
      <c r="L13" s="16">
        <v>0.38500000000000001</v>
      </c>
      <c r="M13" s="16" t="s">
        <v>51</v>
      </c>
      <c r="N13" s="15">
        <v>0.54200000000000004</v>
      </c>
      <c r="O13" s="15">
        <v>0.33600000000000002</v>
      </c>
      <c r="P13" s="14" t="s">
        <v>51</v>
      </c>
      <c r="Q13" s="16" t="s">
        <v>51</v>
      </c>
      <c r="R13" s="14" t="s">
        <v>51</v>
      </c>
      <c r="S13" s="14" t="s">
        <v>51</v>
      </c>
      <c r="T13" s="20" t="s">
        <v>51</v>
      </c>
      <c r="U13"/>
      <c r="V13"/>
      <c r="W13"/>
      <c r="X13"/>
      <c r="Y13"/>
    </row>
    <row r="14" spans="1:25" s="45" customFormat="1" ht="15.6" x14ac:dyDescent="0.3">
      <c r="B14" s="19" t="s">
        <v>74</v>
      </c>
      <c r="C14" s="18" t="s">
        <v>52</v>
      </c>
      <c r="D14" s="17">
        <v>0.83562206761939817</v>
      </c>
      <c r="E14" s="15">
        <v>0.219</v>
      </c>
      <c r="F14" s="14">
        <v>0.82499999999999996</v>
      </c>
      <c r="G14" s="16" t="s">
        <v>51</v>
      </c>
      <c r="H14" s="15">
        <v>9.5000000000000001E-2</v>
      </c>
      <c r="I14" s="14">
        <v>0.23599999999999999</v>
      </c>
      <c r="J14" s="14" t="s">
        <v>51</v>
      </c>
      <c r="K14" s="14" t="s">
        <v>51</v>
      </c>
      <c r="L14" s="16">
        <v>1.5249999999999999</v>
      </c>
      <c r="M14" s="16">
        <v>0.60099999999999998</v>
      </c>
      <c r="N14" s="15">
        <v>0.45300000000000001</v>
      </c>
      <c r="O14" s="15">
        <v>0.441</v>
      </c>
      <c r="P14" s="14" t="s">
        <v>51</v>
      </c>
      <c r="Q14" s="14" t="s">
        <v>51</v>
      </c>
      <c r="R14" s="14" t="s">
        <v>51</v>
      </c>
      <c r="S14" s="14" t="s">
        <v>51</v>
      </c>
      <c r="T14" s="20" t="s">
        <v>51</v>
      </c>
      <c r="U14"/>
      <c r="V14"/>
      <c r="W14"/>
      <c r="X14"/>
      <c r="Y14"/>
    </row>
    <row r="15" spans="1:25" s="45" customFormat="1" ht="15.6" x14ac:dyDescent="0.3">
      <c r="B15" s="19" t="s">
        <v>73</v>
      </c>
      <c r="C15" s="18" t="s">
        <v>52</v>
      </c>
      <c r="D15" s="17">
        <v>1.5549984663719554</v>
      </c>
      <c r="E15" s="15">
        <v>0.34200000000000003</v>
      </c>
      <c r="F15" s="14">
        <v>0.74199999999999999</v>
      </c>
      <c r="G15" s="16" t="s">
        <v>51</v>
      </c>
      <c r="H15" s="16" t="s">
        <v>51</v>
      </c>
      <c r="I15" s="15">
        <v>0.06</v>
      </c>
      <c r="J15" s="14" t="s">
        <v>51</v>
      </c>
      <c r="K15" s="14" t="s">
        <v>51</v>
      </c>
      <c r="L15" s="16">
        <v>2.766</v>
      </c>
      <c r="M15" s="15">
        <v>0.20599999999999999</v>
      </c>
      <c r="N15" s="15">
        <v>0.86899999999999999</v>
      </c>
      <c r="O15" s="15">
        <v>0.34699999999999998</v>
      </c>
      <c r="P15" s="15">
        <v>0.13400000000000001</v>
      </c>
      <c r="Q15" s="14" t="s">
        <v>51</v>
      </c>
      <c r="R15" s="14" t="s">
        <v>51</v>
      </c>
      <c r="S15" s="14" t="s">
        <v>51</v>
      </c>
      <c r="T15" s="20" t="s">
        <v>51</v>
      </c>
      <c r="U15"/>
      <c r="V15"/>
      <c r="W15"/>
      <c r="X15"/>
      <c r="Y15"/>
    </row>
    <row r="16" spans="1:25" s="45" customFormat="1" ht="15.6" x14ac:dyDescent="0.3">
      <c r="B16" s="19" t="s">
        <v>72</v>
      </c>
      <c r="C16" s="18" t="s">
        <v>52</v>
      </c>
      <c r="D16" s="17">
        <v>0.84168763590567608</v>
      </c>
      <c r="E16" s="16">
        <v>1.4339999999999999</v>
      </c>
      <c r="F16" s="14">
        <v>0.60599999999999998</v>
      </c>
      <c r="G16" s="16" t="s">
        <v>51</v>
      </c>
      <c r="H16" s="15">
        <v>0.122</v>
      </c>
      <c r="I16" s="14">
        <v>0.188</v>
      </c>
      <c r="J16" s="16" t="s">
        <v>51</v>
      </c>
      <c r="K16" s="14" t="s">
        <v>51</v>
      </c>
      <c r="L16" s="16">
        <v>0.443</v>
      </c>
      <c r="M16" s="16" t="s">
        <v>51</v>
      </c>
      <c r="N16" s="15">
        <v>0.55000000000000004</v>
      </c>
      <c r="O16" s="15">
        <v>0.29599999999999999</v>
      </c>
      <c r="P16" s="14" t="s">
        <v>51</v>
      </c>
      <c r="Q16" s="14" t="s">
        <v>51</v>
      </c>
      <c r="R16" s="14" t="s">
        <v>51</v>
      </c>
      <c r="S16" s="14" t="s">
        <v>51</v>
      </c>
      <c r="T16" s="13" t="s">
        <v>51</v>
      </c>
      <c r="U16"/>
      <c r="V16"/>
      <c r="W16"/>
      <c r="X16"/>
      <c r="Y16"/>
    </row>
    <row r="17" spans="2:25" s="45" customFormat="1" ht="15.6" x14ac:dyDescent="0.3">
      <c r="B17" s="19" t="s">
        <v>71</v>
      </c>
      <c r="C17" s="18" t="s">
        <v>52</v>
      </c>
      <c r="D17" s="17">
        <v>1.1243431180462258</v>
      </c>
      <c r="E17" s="16">
        <v>0.56799999999999995</v>
      </c>
      <c r="F17" s="14">
        <v>0.78300000000000003</v>
      </c>
      <c r="G17" s="14" t="s">
        <v>51</v>
      </c>
      <c r="H17" s="14" t="s">
        <v>51</v>
      </c>
      <c r="I17" s="16">
        <v>0.20599999999999999</v>
      </c>
      <c r="J17" s="14" t="s">
        <v>51</v>
      </c>
      <c r="K17" s="14" t="s">
        <v>51</v>
      </c>
      <c r="L17" s="16">
        <v>1.3460000000000001</v>
      </c>
      <c r="M17" s="15">
        <v>0.20499999999999999</v>
      </c>
      <c r="N17" s="15">
        <v>0.57199999999999995</v>
      </c>
      <c r="O17" s="16" t="s">
        <v>51</v>
      </c>
      <c r="P17" s="14" t="s">
        <v>51</v>
      </c>
      <c r="Q17" s="14" t="s">
        <v>51</v>
      </c>
      <c r="R17" s="14" t="s">
        <v>51</v>
      </c>
      <c r="S17" s="14" t="s">
        <v>51</v>
      </c>
      <c r="T17" s="20" t="s">
        <v>51</v>
      </c>
      <c r="U17"/>
      <c r="V17"/>
      <c r="W17"/>
      <c r="X17"/>
      <c r="Y17"/>
    </row>
    <row r="18" spans="2:25" s="45" customFormat="1" ht="15.6" x14ac:dyDescent="0.3">
      <c r="B18" s="19" t="s">
        <v>70</v>
      </c>
      <c r="C18" s="18" t="s">
        <v>52</v>
      </c>
      <c r="D18" s="17">
        <v>1.2129004150258829</v>
      </c>
      <c r="E18" s="15">
        <v>0.308</v>
      </c>
      <c r="F18" s="15">
        <v>0.56399999999999995</v>
      </c>
      <c r="G18" s="14" t="s">
        <v>51</v>
      </c>
      <c r="H18" s="14" t="s">
        <v>51</v>
      </c>
      <c r="I18" s="15">
        <v>0.17100000000000001</v>
      </c>
      <c r="J18" s="16" t="s">
        <v>51</v>
      </c>
      <c r="K18" s="14" t="s">
        <v>51</v>
      </c>
      <c r="L18" s="14">
        <v>0.75</v>
      </c>
      <c r="M18" s="16" t="s">
        <v>51</v>
      </c>
      <c r="N18" s="15">
        <v>0.76900000000000002</v>
      </c>
      <c r="O18" s="14" t="s">
        <v>51</v>
      </c>
      <c r="P18" s="15">
        <v>9.2999999999999999E-2</v>
      </c>
      <c r="Q18" s="14" t="s">
        <v>51</v>
      </c>
      <c r="R18" s="14" t="s">
        <v>51</v>
      </c>
      <c r="S18" s="14" t="s">
        <v>51</v>
      </c>
      <c r="T18" s="20" t="s">
        <v>51</v>
      </c>
      <c r="U18"/>
      <c r="V18"/>
      <c r="W18"/>
      <c r="X18"/>
      <c r="Y18"/>
    </row>
    <row r="19" spans="2:25" s="45" customFormat="1" ht="15.6" x14ac:dyDescent="0.3">
      <c r="B19" s="19" t="s">
        <v>69</v>
      </c>
      <c r="C19" s="18" t="s">
        <v>52</v>
      </c>
      <c r="D19" s="17">
        <v>1.6211131606923843</v>
      </c>
      <c r="E19" s="14">
        <v>0.46300000000000002</v>
      </c>
      <c r="F19" s="14">
        <v>0.60699999999999998</v>
      </c>
      <c r="G19" s="14" t="s">
        <v>51</v>
      </c>
      <c r="H19" s="14" t="s">
        <v>51</v>
      </c>
      <c r="I19" s="15">
        <v>0.14399999999999999</v>
      </c>
      <c r="J19" s="14" t="s">
        <v>51</v>
      </c>
      <c r="K19" s="14" t="s">
        <v>51</v>
      </c>
      <c r="L19" s="14">
        <v>1.123</v>
      </c>
      <c r="M19" s="14" t="s">
        <v>51</v>
      </c>
      <c r="N19" s="15">
        <v>0.39400000000000002</v>
      </c>
      <c r="O19" s="14">
        <v>0.73099999999999998</v>
      </c>
      <c r="P19" s="14">
        <v>0.36299999999999999</v>
      </c>
      <c r="Q19" s="14" t="s">
        <v>51</v>
      </c>
      <c r="R19" s="14" t="s">
        <v>51</v>
      </c>
      <c r="S19" s="14" t="s">
        <v>51</v>
      </c>
      <c r="T19" s="13" t="s">
        <v>51</v>
      </c>
      <c r="U19"/>
      <c r="V19"/>
      <c r="W19"/>
      <c r="X19"/>
      <c r="Y19"/>
    </row>
    <row r="20" spans="2:25" s="45" customFormat="1" ht="15.6" x14ac:dyDescent="0.3">
      <c r="B20" s="19" t="s">
        <v>68</v>
      </c>
      <c r="C20" s="18" t="s">
        <v>52</v>
      </c>
      <c r="D20" s="17">
        <v>0.235737364106515</v>
      </c>
      <c r="E20" s="16">
        <v>0.63</v>
      </c>
      <c r="F20" s="15">
        <v>0.22600000000000001</v>
      </c>
      <c r="G20" s="14" t="s">
        <v>51</v>
      </c>
      <c r="H20" s="14" t="s">
        <v>51</v>
      </c>
      <c r="I20" s="15">
        <v>8.7999999999999995E-2</v>
      </c>
      <c r="J20" s="14" t="s">
        <v>51</v>
      </c>
      <c r="K20" s="14" t="s">
        <v>51</v>
      </c>
      <c r="L20" s="14" t="s">
        <v>51</v>
      </c>
      <c r="M20" s="14" t="s">
        <v>51</v>
      </c>
      <c r="N20" s="16" t="s">
        <v>51</v>
      </c>
      <c r="O20" s="14" t="s">
        <v>51</v>
      </c>
      <c r="P20" s="14" t="s">
        <v>51</v>
      </c>
      <c r="Q20" s="14" t="s">
        <v>51</v>
      </c>
      <c r="R20" s="14" t="s">
        <v>51</v>
      </c>
      <c r="S20" s="14" t="s">
        <v>51</v>
      </c>
      <c r="T20" s="20" t="s">
        <v>51</v>
      </c>
      <c r="U20"/>
      <c r="V20"/>
      <c r="W20"/>
      <c r="X20"/>
      <c r="Y20"/>
    </row>
    <row r="21" spans="2:25" s="45" customFormat="1" ht="15.6" x14ac:dyDescent="0.3">
      <c r="B21" s="19" t="s">
        <v>67</v>
      </c>
      <c r="C21" s="18" t="s">
        <v>52</v>
      </c>
      <c r="D21" s="17">
        <v>1.4088182706726584</v>
      </c>
      <c r="E21" s="14">
        <v>0.57199999999999995</v>
      </c>
      <c r="F21" s="15">
        <v>0.55600000000000005</v>
      </c>
      <c r="G21" s="14" t="s">
        <v>51</v>
      </c>
      <c r="H21" s="15">
        <v>0.16400000000000001</v>
      </c>
      <c r="I21" s="16">
        <v>0.189</v>
      </c>
      <c r="J21" s="14" t="s">
        <v>51</v>
      </c>
      <c r="K21" s="14" t="s">
        <v>51</v>
      </c>
      <c r="L21" s="14">
        <v>1.3839999999999999</v>
      </c>
      <c r="M21" s="14" t="s">
        <v>51</v>
      </c>
      <c r="N21" s="15">
        <v>0.39500000000000002</v>
      </c>
      <c r="O21" s="14" t="s">
        <v>51</v>
      </c>
      <c r="P21" s="15">
        <v>0.17599999999999999</v>
      </c>
      <c r="Q21" s="14" t="s">
        <v>51</v>
      </c>
      <c r="R21" s="14" t="s">
        <v>51</v>
      </c>
      <c r="S21" s="14" t="s">
        <v>51</v>
      </c>
      <c r="T21" s="20" t="s">
        <v>51</v>
      </c>
      <c r="U21"/>
      <c r="V21"/>
      <c r="W21"/>
      <c r="X21"/>
      <c r="Y21"/>
    </row>
    <row r="22" spans="2:25" s="45" customFormat="1" ht="15.6" x14ac:dyDescent="0.3">
      <c r="B22" s="19" t="s">
        <v>66</v>
      </c>
      <c r="C22" s="18" t="s">
        <v>52</v>
      </c>
      <c r="D22" s="17">
        <v>0.86109745442176489</v>
      </c>
      <c r="E22" s="16">
        <v>1.0149999999999999</v>
      </c>
      <c r="F22" s="15">
        <v>0.58399999999999996</v>
      </c>
      <c r="G22" s="14" t="s">
        <v>51</v>
      </c>
      <c r="H22" s="15">
        <v>0.187</v>
      </c>
      <c r="I22" s="15">
        <v>5.8000000000000003E-2</v>
      </c>
      <c r="J22" s="14" t="s">
        <v>51</v>
      </c>
      <c r="K22" s="14" t="s">
        <v>51</v>
      </c>
      <c r="L22" s="14">
        <v>0.83899999999999997</v>
      </c>
      <c r="M22" s="14" t="s">
        <v>51</v>
      </c>
      <c r="N22" s="16" t="s">
        <v>51</v>
      </c>
      <c r="O22" s="14" t="s">
        <v>51</v>
      </c>
      <c r="P22" s="14" t="s">
        <v>51</v>
      </c>
      <c r="Q22" s="14" t="s">
        <v>51</v>
      </c>
      <c r="R22" s="14" t="s">
        <v>51</v>
      </c>
      <c r="S22" s="14" t="s">
        <v>51</v>
      </c>
      <c r="T22" s="20" t="s">
        <v>51</v>
      </c>
      <c r="U22"/>
      <c r="V22"/>
      <c r="W22"/>
      <c r="X22"/>
      <c r="Y22"/>
    </row>
    <row r="23" spans="2:25" s="45" customFormat="1" ht="15.6" x14ac:dyDescent="0.3">
      <c r="B23" s="19" t="s">
        <v>65</v>
      </c>
      <c r="C23" s="18" t="s">
        <v>52</v>
      </c>
      <c r="D23" s="17">
        <v>1.1492119480199647</v>
      </c>
      <c r="E23" s="14">
        <v>0.55600000000000005</v>
      </c>
      <c r="F23" s="15">
        <v>0.188</v>
      </c>
      <c r="G23" s="14" t="s">
        <v>51</v>
      </c>
      <c r="H23" s="15">
        <v>0.14099999999999999</v>
      </c>
      <c r="I23" s="15">
        <v>0.17599999999999999</v>
      </c>
      <c r="J23" s="14" t="s">
        <v>51</v>
      </c>
      <c r="K23" s="14" t="s">
        <v>51</v>
      </c>
      <c r="L23" s="14">
        <v>0.96199999999999997</v>
      </c>
      <c r="M23" s="14" t="s">
        <v>51</v>
      </c>
      <c r="N23" s="15">
        <v>0.41699999999999998</v>
      </c>
      <c r="O23" s="15">
        <v>0.38900000000000001</v>
      </c>
      <c r="P23" s="15">
        <v>0.155</v>
      </c>
      <c r="Q23" s="14" t="s">
        <v>51</v>
      </c>
      <c r="R23" s="14" t="s">
        <v>51</v>
      </c>
      <c r="S23" s="14" t="s">
        <v>51</v>
      </c>
      <c r="T23" s="20" t="s">
        <v>51</v>
      </c>
      <c r="U23"/>
      <c r="V23"/>
      <c r="W23"/>
      <c r="X23"/>
      <c r="Y23"/>
    </row>
    <row r="24" spans="2:25" s="45" customFormat="1" ht="15.6" x14ac:dyDescent="0.3">
      <c r="B24" s="19" t="s">
        <v>64</v>
      </c>
      <c r="C24" s="18" t="s">
        <v>52</v>
      </c>
      <c r="D24" s="17">
        <v>0.87322859099432093</v>
      </c>
      <c r="E24" s="14">
        <v>0.46600000000000003</v>
      </c>
      <c r="F24" s="15">
        <v>0.216</v>
      </c>
      <c r="G24" s="15">
        <v>0.28399999999999997</v>
      </c>
      <c r="H24" s="14" t="s">
        <v>51</v>
      </c>
      <c r="I24" s="16" t="s">
        <v>51</v>
      </c>
      <c r="J24" s="14" t="s">
        <v>51</v>
      </c>
      <c r="K24" s="14" t="s">
        <v>51</v>
      </c>
      <c r="L24" s="14">
        <v>0.57399999999999995</v>
      </c>
      <c r="M24" s="15">
        <v>0.253</v>
      </c>
      <c r="N24" s="14" t="s">
        <v>51</v>
      </c>
      <c r="O24" s="15">
        <v>0.25900000000000001</v>
      </c>
      <c r="P24" s="15">
        <v>0.127</v>
      </c>
      <c r="Q24" s="14" t="s">
        <v>51</v>
      </c>
      <c r="R24" s="14" t="s">
        <v>51</v>
      </c>
      <c r="S24" s="14" t="s">
        <v>51</v>
      </c>
      <c r="T24" s="20" t="s">
        <v>51</v>
      </c>
      <c r="U24"/>
      <c r="V24"/>
      <c r="W24"/>
      <c r="X24"/>
      <c r="Y24"/>
    </row>
    <row r="25" spans="2:25" s="45" customFormat="1" ht="15.6" x14ac:dyDescent="0.3">
      <c r="B25" s="19" t="s">
        <v>63</v>
      </c>
      <c r="C25" s="18" t="s">
        <v>52</v>
      </c>
      <c r="D25" s="17">
        <v>0.64819600757341134</v>
      </c>
      <c r="E25" s="14">
        <v>0.4</v>
      </c>
      <c r="F25" s="15">
        <v>0.26100000000000001</v>
      </c>
      <c r="G25" s="14" t="s">
        <v>51</v>
      </c>
      <c r="H25" s="15">
        <v>0.13900000000000001</v>
      </c>
      <c r="I25" s="14">
        <v>0.2</v>
      </c>
      <c r="J25" s="14" t="s">
        <v>51</v>
      </c>
      <c r="K25" s="14" t="s">
        <v>51</v>
      </c>
      <c r="L25" s="15">
        <v>0.28100000000000003</v>
      </c>
      <c r="M25" s="14" t="s">
        <v>51</v>
      </c>
      <c r="N25" s="16" t="s">
        <v>51</v>
      </c>
      <c r="O25" s="14" t="s">
        <v>51</v>
      </c>
      <c r="P25" s="15">
        <v>0.153</v>
      </c>
      <c r="Q25" s="14" t="s">
        <v>51</v>
      </c>
      <c r="R25" s="14" t="s">
        <v>51</v>
      </c>
      <c r="S25" s="14" t="s">
        <v>51</v>
      </c>
      <c r="T25" s="20" t="s">
        <v>51</v>
      </c>
      <c r="U25"/>
      <c r="V25"/>
      <c r="W25"/>
      <c r="X25"/>
      <c r="Y25"/>
    </row>
    <row r="26" spans="2:25" s="45" customFormat="1" ht="15.6" x14ac:dyDescent="0.3">
      <c r="B26" s="19" t="s">
        <v>62</v>
      </c>
      <c r="C26" s="18" t="s">
        <v>52</v>
      </c>
      <c r="D26" s="17">
        <v>1.5295230795695884</v>
      </c>
      <c r="E26" s="14">
        <v>0.53400000000000003</v>
      </c>
      <c r="F26" s="15">
        <v>0.29799999999999999</v>
      </c>
      <c r="G26" s="15">
        <v>0.64500000000000002</v>
      </c>
      <c r="H26" s="16">
        <v>0.56699999999999995</v>
      </c>
      <c r="I26" s="15">
        <v>0.12</v>
      </c>
      <c r="J26" s="14" t="s">
        <v>51</v>
      </c>
      <c r="K26" s="14" t="s">
        <v>51</v>
      </c>
      <c r="L26" s="16">
        <v>0.308</v>
      </c>
      <c r="M26" s="16" t="s">
        <v>51</v>
      </c>
      <c r="N26" s="16" t="s">
        <v>51</v>
      </c>
      <c r="O26" s="15">
        <v>0.36399999999999999</v>
      </c>
      <c r="P26" s="15">
        <v>0.14899999999999999</v>
      </c>
      <c r="Q26" s="14" t="s">
        <v>51</v>
      </c>
      <c r="R26" s="14" t="s">
        <v>51</v>
      </c>
      <c r="S26" s="14" t="s">
        <v>51</v>
      </c>
      <c r="T26" s="13" t="s">
        <v>51</v>
      </c>
      <c r="U26"/>
      <c r="V26"/>
      <c r="W26"/>
      <c r="X26"/>
      <c r="Y26"/>
    </row>
    <row r="27" spans="2:25" s="45" customFormat="1" ht="15.6" x14ac:dyDescent="0.3">
      <c r="B27" s="19" t="s">
        <v>61</v>
      </c>
      <c r="C27" s="18" t="s">
        <v>52</v>
      </c>
      <c r="D27" s="17">
        <v>1.2826544503180781</v>
      </c>
      <c r="E27" s="15">
        <v>0.34799999999999998</v>
      </c>
      <c r="F27" s="15">
        <v>0.29299999999999998</v>
      </c>
      <c r="G27" s="16" t="s">
        <v>51</v>
      </c>
      <c r="H27" s="16" t="s">
        <v>51</v>
      </c>
      <c r="I27" s="15">
        <v>0.153</v>
      </c>
      <c r="J27" s="16" t="s">
        <v>51</v>
      </c>
      <c r="K27" s="14" t="s">
        <v>51</v>
      </c>
      <c r="L27" s="16">
        <v>0.79900000000000004</v>
      </c>
      <c r="M27" s="15">
        <v>0.17</v>
      </c>
      <c r="N27" s="15">
        <v>0.41599999999999998</v>
      </c>
      <c r="O27" s="15">
        <v>0.28599999999999998</v>
      </c>
      <c r="P27" s="15">
        <v>9.2999999999999999E-2</v>
      </c>
      <c r="Q27" s="14" t="s">
        <v>51</v>
      </c>
      <c r="R27" s="14" t="s">
        <v>51</v>
      </c>
      <c r="S27" s="14" t="s">
        <v>51</v>
      </c>
      <c r="T27" s="20" t="s">
        <v>51</v>
      </c>
      <c r="U27"/>
      <c r="V27"/>
      <c r="W27"/>
      <c r="X27"/>
      <c r="Y27"/>
    </row>
    <row r="28" spans="2:25" s="45" customFormat="1" ht="15.6" x14ac:dyDescent="0.3">
      <c r="B28" s="19" t="s">
        <v>60</v>
      </c>
      <c r="C28" s="18" t="s">
        <v>52</v>
      </c>
      <c r="D28" s="17">
        <v>0.4929174594446975</v>
      </c>
      <c r="E28" s="15">
        <v>0.317</v>
      </c>
      <c r="F28" s="14">
        <v>0.76300000000000001</v>
      </c>
      <c r="G28" s="16" t="s">
        <v>51</v>
      </c>
      <c r="H28" s="15">
        <v>0.108</v>
      </c>
      <c r="I28" s="15">
        <v>0.125</v>
      </c>
      <c r="J28" s="16" t="s">
        <v>51</v>
      </c>
      <c r="K28" s="14" t="s">
        <v>51</v>
      </c>
      <c r="L28" s="14">
        <v>0.47399999999999998</v>
      </c>
      <c r="M28" s="16" t="s">
        <v>51</v>
      </c>
      <c r="N28" s="15">
        <v>0.59899999999999998</v>
      </c>
      <c r="O28" s="15">
        <v>0.32900000000000001</v>
      </c>
      <c r="P28" s="14" t="s">
        <v>51</v>
      </c>
      <c r="Q28" s="14" t="s">
        <v>51</v>
      </c>
      <c r="R28" s="16" t="s">
        <v>51</v>
      </c>
      <c r="S28" s="14" t="s">
        <v>51</v>
      </c>
      <c r="T28" s="13" t="s">
        <v>51</v>
      </c>
      <c r="U28"/>
      <c r="V28"/>
      <c r="W28"/>
      <c r="X28"/>
      <c r="Y28"/>
    </row>
    <row r="29" spans="2:25" s="45" customFormat="1" ht="15.6" x14ac:dyDescent="0.3">
      <c r="B29" s="19" t="s">
        <v>59</v>
      </c>
      <c r="C29" s="18" t="s">
        <v>52</v>
      </c>
      <c r="D29" s="17">
        <v>1.2492938247435503</v>
      </c>
      <c r="E29" s="16">
        <v>0.54800000000000004</v>
      </c>
      <c r="F29" s="14">
        <v>0.90500000000000003</v>
      </c>
      <c r="G29" s="16" t="s">
        <v>51</v>
      </c>
      <c r="H29" s="15">
        <v>0.124</v>
      </c>
      <c r="I29" s="16">
        <v>0.191</v>
      </c>
      <c r="J29" s="14" t="s">
        <v>51</v>
      </c>
      <c r="K29" s="14" t="s">
        <v>51</v>
      </c>
      <c r="L29" s="15">
        <v>0.20200000000000001</v>
      </c>
      <c r="M29" s="16" t="s">
        <v>51</v>
      </c>
      <c r="N29" s="15">
        <v>0.77800000000000002</v>
      </c>
      <c r="O29" s="15">
        <v>0.28799999999999998</v>
      </c>
      <c r="P29" s="15">
        <v>0.125</v>
      </c>
      <c r="Q29" s="14" t="s">
        <v>51</v>
      </c>
      <c r="R29" s="16" t="s">
        <v>51</v>
      </c>
      <c r="S29" s="14" t="s">
        <v>51</v>
      </c>
      <c r="T29" s="20" t="s">
        <v>51</v>
      </c>
      <c r="U29"/>
      <c r="V29"/>
      <c r="W29"/>
      <c r="X29"/>
      <c r="Y29"/>
    </row>
    <row r="30" spans="2:25" s="45" customFormat="1" ht="15.6" x14ac:dyDescent="0.3">
      <c r="B30" s="19" t="s">
        <v>58</v>
      </c>
      <c r="C30" s="18" t="s">
        <v>52</v>
      </c>
      <c r="D30" s="17">
        <v>0.67427795120440637</v>
      </c>
      <c r="E30" s="16">
        <v>0.85</v>
      </c>
      <c r="F30" s="15">
        <v>0.223</v>
      </c>
      <c r="G30" s="16" t="s">
        <v>51</v>
      </c>
      <c r="H30" s="15">
        <v>0.16400000000000001</v>
      </c>
      <c r="I30" s="15">
        <v>0.10100000000000001</v>
      </c>
      <c r="J30" s="16" t="s">
        <v>51</v>
      </c>
      <c r="K30" s="14" t="s">
        <v>51</v>
      </c>
      <c r="L30" s="16">
        <v>0.96</v>
      </c>
      <c r="M30" s="16" t="s">
        <v>51</v>
      </c>
      <c r="N30" s="15">
        <v>0.59799999999999998</v>
      </c>
      <c r="O30" s="16" t="s">
        <v>51</v>
      </c>
      <c r="P30" s="14" t="s">
        <v>51</v>
      </c>
      <c r="Q30" s="14" t="s">
        <v>51</v>
      </c>
      <c r="R30" s="16" t="s">
        <v>51</v>
      </c>
      <c r="S30" s="14" t="s">
        <v>51</v>
      </c>
      <c r="T30" s="13" t="s">
        <v>51</v>
      </c>
      <c r="U30"/>
      <c r="V30"/>
      <c r="W30"/>
      <c r="X30"/>
      <c r="Y30"/>
    </row>
    <row r="31" spans="2:25" s="45" customFormat="1" ht="15.6" x14ac:dyDescent="0.3">
      <c r="B31" s="19" t="s">
        <v>57</v>
      </c>
      <c r="C31" s="18" t="s">
        <v>52</v>
      </c>
      <c r="D31" s="17">
        <v>1.6387033087225902</v>
      </c>
      <c r="E31" s="16">
        <v>2.653</v>
      </c>
      <c r="F31" s="14">
        <v>0.61299999999999999</v>
      </c>
      <c r="G31" s="16" t="s">
        <v>51</v>
      </c>
      <c r="H31" s="15">
        <v>0.09</v>
      </c>
      <c r="I31" s="15">
        <v>0.17</v>
      </c>
      <c r="J31" s="14" t="s">
        <v>51</v>
      </c>
      <c r="K31" s="14" t="s">
        <v>51</v>
      </c>
      <c r="L31" s="16">
        <v>1.756</v>
      </c>
      <c r="M31" s="15">
        <v>0.14299999999999999</v>
      </c>
      <c r="N31" s="15">
        <v>0.873</v>
      </c>
      <c r="O31" s="15">
        <v>0.40799999999999997</v>
      </c>
      <c r="P31" s="14" t="s">
        <v>51</v>
      </c>
      <c r="Q31" s="14" t="s">
        <v>51</v>
      </c>
      <c r="R31" s="16" t="s">
        <v>51</v>
      </c>
      <c r="S31" s="14" t="s">
        <v>51</v>
      </c>
      <c r="T31" s="20" t="s">
        <v>51</v>
      </c>
      <c r="U31"/>
      <c r="V31"/>
      <c r="W31"/>
      <c r="X31"/>
      <c r="Y31"/>
    </row>
    <row r="32" spans="2:25" s="45" customFormat="1" ht="15.6" x14ac:dyDescent="0.3">
      <c r="B32" s="19" t="s">
        <v>56</v>
      </c>
      <c r="C32" s="18" t="s">
        <v>52</v>
      </c>
      <c r="D32" s="17">
        <v>0.58511409739612141</v>
      </c>
      <c r="E32" s="15">
        <v>0.20499999999999999</v>
      </c>
      <c r="F32" s="15">
        <v>0.35199999999999998</v>
      </c>
      <c r="G32" s="16" t="s">
        <v>51</v>
      </c>
      <c r="H32" s="14" t="s">
        <v>51</v>
      </c>
      <c r="I32" s="16" t="s">
        <v>51</v>
      </c>
      <c r="J32" s="16" t="s">
        <v>51</v>
      </c>
      <c r="K32" s="14" t="s">
        <v>51</v>
      </c>
      <c r="L32" s="15">
        <v>0.155</v>
      </c>
      <c r="M32" s="16" t="s">
        <v>51</v>
      </c>
      <c r="N32" s="15">
        <v>0.65900000000000003</v>
      </c>
      <c r="O32" s="16" t="s">
        <v>51</v>
      </c>
      <c r="P32" s="14" t="s">
        <v>51</v>
      </c>
      <c r="Q32" s="14" t="s">
        <v>51</v>
      </c>
      <c r="R32" s="14" t="s">
        <v>51</v>
      </c>
      <c r="S32" s="14" t="s">
        <v>51</v>
      </c>
      <c r="T32" s="20" t="s">
        <v>51</v>
      </c>
      <c r="U32" s="46"/>
      <c r="W32" s="1"/>
      <c r="X32" s="1"/>
    </row>
    <row r="33" spans="1:24" s="45" customFormat="1" ht="15.6" x14ac:dyDescent="0.3">
      <c r="B33" s="19" t="s">
        <v>55</v>
      </c>
      <c r="C33" s="18" t="s">
        <v>52</v>
      </c>
      <c r="D33" s="17">
        <v>1.6235304396942112</v>
      </c>
      <c r="E33" s="16">
        <v>0.379</v>
      </c>
      <c r="F33" s="14">
        <v>0.73399999999999999</v>
      </c>
      <c r="G33" s="16" t="s">
        <v>51</v>
      </c>
      <c r="H33" s="15">
        <v>0.217</v>
      </c>
      <c r="I33" s="15">
        <v>0.108</v>
      </c>
      <c r="J33" s="14" t="s">
        <v>51</v>
      </c>
      <c r="K33" s="14" t="s">
        <v>51</v>
      </c>
      <c r="L33" s="16">
        <v>0.54100000000000004</v>
      </c>
      <c r="M33" s="15">
        <v>0.17799999999999999</v>
      </c>
      <c r="N33" s="15">
        <v>0.95199999999999996</v>
      </c>
      <c r="O33" s="15">
        <v>0.33500000000000002</v>
      </c>
      <c r="P33" s="14" t="s">
        <v>51</v>
      </c>
      <c r="Q33" s="14" t="s">
        <v>51</v>
      </c>
      <c r="R33" s="15">
        <v>0.38900000000000001</v>
      </c>
      <c r="S33" s="14" t="s">
        <v>51</v>
      </c>
      <c r="T33" s="20" t="s">
        <v>51</v>
      </c>
      <c r="U33" s="47"/>
      <c r="W33" s="1"/>
      <c r="X33" s="1"/>
    </row>
    <row r="34" spans="1:24" s="45" customFormat="1" ht="15.6" x14ac:dyDescent="0.3">
      <c r="B34" s="19" t="s">
        <v>54</v>
      </c>
      <c r="C34" s="18" t="s">
        <v>52</v>
      </c>
      <c r="D34" s="17">
        <v>0.72058426731001812</v>
      </c>
      <c r="E34" s="15">
        <v>0.23899999999999999</v>
      </c>
      <c r="F34" s="15">
        <v>0.378</v>
      </c>
      <c r="G34" s="16" t="s">
        <v>51</v>
      </c>
      <c r="H34" s="16" t="s">
        <v>51</v>
      </c>
      <c r="I34" s="15">
        <v>0.153</v>
      </c>
      <c r="J34" s="16" t="s">
        <v>51</v>
      </c>
      <c r="K34" s="14" t="s">
        <v>51</v>
      </c>
      <c r="L34" s="15">
        <v>0.23599999999999999</v>
      </c>
      <c r="M34" s="15">
        <v>0.216</v>
      </c>
      <c r="N34" s="15">
        <v>0.503</v>
      </c>
      <c r="O34" s="16" t="s">
        <v>51</v>
      </c>
      <c r="P34" s="15">
        <v>0.21199999999999999</v>
      </c>
      <c r="Q34" s="14" t="s">
        <v>51</v>
      </c>
      <c r="R34" s="14" t="s">
        <v>51</v>
      </c>
      <c r="S34" s="14" t="s">
        <v>51</v>
      </c>
      <c r="T34" s="13" t="s">
        <v>51</v>
      </c>
      <c r="U34" s="46"/>
      <c r="W34" s="1"/>
      <c r="X34" s="1"/>
    </row>
    <row r="35" spans="1:24" s="45" customFormat="1" ht="16.2" thickBot="1" x14ac:dyDescent="0.35">
      <c r="B35" s="12" t="s">
        <v>53</v>
      </c>
      <c r="C35" s="11" t="s">
        <v>52</v>
      </c>
      <c r="D35" s="10">
        <v>0.20771090319124391</v>
      </c>
      <c r="E35" s="9">
        <v>0.26800000000000002</v>
      </c>
      <c r="F35" s="7" t="s">
        <v>51</v>
      </c>
      <c r="G35" s="8" t="s">
        <v>51</v>
      </c>
      <c r="H35" s="9">
        <v>0.11700000000000001</v>
      </c>
      <c r="I35" s="8" t="s">
        <v>51</v>
      </c>
      <c r="J35" s="8" t="s">
        <v>51</v>
      </c>
      <c r="K35" s="8" t="s">
        <v>51</v>
      </c>
      <c r="L35" s="8" t="s">
        <v>51</v>
      </c>
      <c r="M35" s="8" t="s">
        <v>51</v>
      </c>
      <c r="N35" s="7" t="s">
        <v>51</v>
      </c>
      <c r="O35" s="8" t="s">
        <v>51</v>
      </c>
      <c r="P35" s="8" t="s">
        <v>51</v>
      </c>
      <c r="Q35" s="8" t="s">
        <v>51</v>
      </c>
      <c r="R35" s="8" t="s">
        <v>51</v>
      </c>
      <c r="S35" s="7" t="s">
        <v>51</v>
      </c>
      <c r="T35" s="6" t="s">
        <v>51</v>
      </c>
      <c r="U35" s="46"/>
      <c r="W35" s="1"/>
      <c r="X35" s="1"/>
    </row>
    <row r="36" spans="1:24" x14ac:dyDescent="0.3">
      <c r="B36" s="2"/>
      <c r="C36" s="2"/>
      <c r="D36" s="3"/>
      <c r="E36" s="3"/>
      <c r="F36" s="43"/>
      <c r="G36" s="3"/>
      <c r="H36" s="43"/>
      <c r="I36" s="44"/>
      <c r="L36" s="43"/>
      <c r="M36" s="44"/>
      <c r="O36" s="3"/>
      <c r="P36" s="43"/>
    </row>
    <row r="37" spans="1:24" x14ac:dyDescent="0.3">
      <c r="C37" s="2" t="s">
        <v>100</v>
      </c>
      <c r="E37" s="3"/>
      <c r="F37" s="3"/>
      <c r="G37" s="3"/>
      <c r="H37" s="3"/>
      <c r="I37" s="3"/>
      <c r="J37" s="3"/>
      <c r="K37" s="5"/>
      <c r="L37" s="5"/>
      <c r="M37" s="5"/>
      <c r="N37" s="5"/>
      <c r="O37" s="5"/>
      <c r="P37" s="5"/>
      <c r="Q37" s="5"/>
      <c r="R37" s="5"/>
      <c r="S37" s="5"/>
      <c r="T37" s="5"/>
    </row>
    <row r="38" spans="1:24" x14ac:dyDescent="0.3">
      <c r="C38" s="2" t="s">
        <v>99</v>
      </c>
      <c r="D38" s="4"/>
      <c r="E38" s="4">
        <f t="shared" ref="E38:T38" si="0">COUNT(E12:E35)/24*100</f>
        <v>100</v>
      </c>
      <c r="F38" s="4">
        <f t="shared" si="0"/>
        <v>95.833333333333343</v>
      </c>
      <c r="G38" s="4">
        <f t="shared" si="0"/>
        <v>8.3333333333333321</v>
      </c>
      <c r="H38" s="4">
        <f t="shared" si="0"/>
        <v>58.333333333333336</v>
      </c>
      <c r="I38" s="4">
        <f t="shared" si="0"/>
        <v>87.5</v>
      </c>
      <c r="J38" s="4">
        <f t="shared" si="0"/>
        <v>0</v>
      </c>
      <c r="K38" s="4">
        <f t="shared" si="0"/>
        <v>0</v>
      </c>
      <c r="L38" s="4">
        <f t="shared" si="0"/>
        <v>91.666666666666657</v>
      </c>
      <c r="M38" s="4">
        <f t="shared" si="0"/>
        <v>33.333333333333329</v>
      </c>
      <c r="N38" s="4">
        <f t="shared" si="0"/>
        <v>75</v>
      </c>
      <c r="O38" s="4">
        <f t="shared" si="0"/>
        <v>54.166666666666664</v>
      </c>
      <c r="P38" s="4">
        <f t="shared" si="0"/>
        <v>50</v>
      </c>
      <c r="Q38" s="4">
        <f t="shared" si="0"/>
        <v>0</v>
      </c>
      <c r="R38" s="4">
        <f t="shared" si="0"/>
        <v>4.1666666666666661</v>
      </c>
      <c r="S38" s="4">
        <f t="shared" si="0"/>
        <v>0</v>
      </c>
      <c r="T38" s="4">
        <f t="shared" si="0"/>
        <v>0</v>
      </c>
    </row>
    <row r="39" spans="1:24" x14ac:dyDescent="0.3">
      <c r="D39" s="3"/>
      <c r="E39" s="3"/>
      <c r="F39" s="3"/>
      <c r="G39" s="3"/>
      <c r="H39" s="3"/>
      <c r="I39" s="3"/>
      <c r="J39" s="3"/>
      <c r="K39" s="3"/>
      <c r="L39" s="3"/>
      <c r="M39" s="3"/>
      <c r="N39" s="3"/>
      <c r="O39" s="3"/>
      <c r="P39" s="3"/>
      <c r="Q39" s="3"/>
      <c r="R39" s="3"/>
      <c r="S39" s="3"/>
      <c r="T39" s="3"/>
    </row>
    <row r="40" spans="1:24" ht="18" x14ac:dyDescent="0.35">
      <c r="A40" s="41"/>
      <c r="B40" s="41"/>
      <c r="C40" s="42"/>
      <c r="D40" s="41" t="s">
        <v>98</v>
      </c>
      <c r="E40" s="40"/>
      <c r="F40" s="40"/>
      <c r="G40" s="40"/>
      <c r="H40" s="40"/>
      <c r="I40" s="39"/>
      <c r="J40" s="39"/>
      <c r="K40" s="39"/>
      <c r="L40" s="39"/>
      <c r="M40" s="39"/>
      <c r="N40" s="39"/>
      <c r="O40" s="39"/>
      <c r="P40" s="39"/>
      <c r="Q40" s="39"/>
      <c r="R40" s="39"/>
      <c r="S40" s="39"/>
      <c r="T40" s="39"/>
    </row>
    <row r="41" spans="1:24" ht="15" thickBot="1" x14ac:dyDescent="0.35"/>
    <row r="42" spans="1:24" ht="15.6" x14ac:dyDescent="0.3">
      <c r="B42" s="38"/>
      <c r="C42" s="37"/>
      <c r="D42" s="36" t="s">
        <v>97</v>
      </c>
      <c r="E42" s="35" t="s">
        <v>96</v>
      </c>
      <c r="F42" s="34" t="s">
        <v>96</v>
      </c>
      <c r="G42" s="34" t="s">
        <v>96</v>
      </c>
      <c r="H42" s="34" t="s">
        <v>96</v>
      </c>
      <c r="I42" s="34" t="s">
        <v>96</v>
      </c>
      <c r="J42" s="34" t="s">
        <v>96</v>
      </c>
      <c r="K42" s="34" t="s">
        <v>96</v>
      </c>
      <c r="L42" s="34" t="s">
        <v>96</v>
      </c>
      <c r="M42" s="34" t="s">
        <v>96</v>
      </c>
      <c r="N42" s="34" t="s">
        <v>96</v>
      </c>
      <c r="O42" s="34" t="s">
        <v>96</v>
      </c>
      <c r="P42" s="34" t="s">
        <v>96</v>
      </c>
      <c r="Q42" s="34" t="s">
        <v>96</v>
      </c>
      <c r="R42" s="34" t="s">
        <v>96</v>
      </c>
      <c r="S42" s="34" t="s">
        <v>96</v>
      </c>
      <c r="T42" s="33" t="s">
        <v>96</v>
      </c>
    </row>
    <row r="43" spans="1:24" ht="16.2" thickBot="1" x14ac:dyDescent="0.35">
      <c r="B43" s="32" t="s">
        <v>95</v>
      </c>
      <c r="C43" s="31" t="s">
        <v>94</v>
      </c>
      <c r="D43" s="30" t="s">
        <v>93</v>
      </c>
      <c r="E43" s="29" t="s">
        <v>92</v>
      </c>
      <c r="F43" s="28" t="s">
        <v>91</v>
      </c>
      <c r="G43" s="28" t="s">
        <v>90</v>
      </c>
      <c r="H43" s="28" t="s">
        <v>89</v>
      </c>
      <c r="I43" s="28" t="s">
        <v>88</v>
      </c>
      <c r="J43" s="28" t="s">
        <v>87</v>
      </c>
      <c r="K43" s="28" t="s">
        <v>86</v>
      </c>
      <c r="L43" s="28" t="s">
        <v>85</v>
      </c>
      <c r="M43" s="28" t="s">
        <v>84</v>
      </c>
      <c r="N43" s="28" t="s">
        <v>83</v>
      </c>
      <c r="O43" s="28" t="s">
        <v>82</v>
      </c>
      <c r="P43" s="28" t="s">
        <v>81</v>
      </c>
      <c r="Q43" s="28" t="s">
        <v>80</v>
      </c>
      <c r="R43" s="28" t="s">
        <v>79</v>
      </c>
      <c r="S43" s="28" t="s">
        <v>78</v>
      </c>
      <c r="T43" s="27" t="s">
        <v>77</v>
      </c>
    </row>
    <row r="44" spans="1:24" x14ac:dyDescent="0.3">
      <c r="B44" s="26" t="s">
        <v>76</v>
      </c>
      <c r="C44" s="25" t="s">
        <v>52</v>
      </c>
      <c r="D44" s="24">
        <v>0.71916315652286267</v>
      </c>
      <c r="E44" s="21">
        <f t="shared" ref="E44:F66" si="1">E12/$D12</f>
        <v>1.3015127256039347</v>
      </c>
      <c r="F44" s="23">
        <f t="shared" si="1"/>
        <v>0.70637656475085342</v>
      </c>
      <c r="G44" s="21" t="s">
        <v>51</v>
      </c>
      <c r="H44" s="21" t="s">
        <v>51</v>
      </c>
      <c r="I44" s="21">
        <f t="shared" ref="I44:I55" si="2">I12/$D12</f>
        <v>0.34345474703437162</v>
      </c>
      <c r="J44" s="22" t="s">
        <v>51</v>
      </c>
      <c r="K44" s="21" t="s">
        <v>51</v>
      </c>
      <c r="L44" s="22">
        <f t="shared" ref="L44:L51" si="3">L12/$D12</f>
        <v>0.96083898866700712</v>
      </c>
      <c r="M44" s="22" t="s">
        <v>51</v>
      </c>
      <c r="N44" s="23">
        <f t="shared" ref="N44:N51" si="4">N12/$D12</f>
        <v>0.97752504925167305</v>
      </c>
      <c r="O44" s="21" t="s">
        <v>51</v>
      </c>
      <c r="P44" s="23">
        <f>P12/$D12</f>
        <v>0.17242262604154687</v>
      </c>
      <c r="Q44" s="22" t="s">
        <v>51</v>
      </c>
      <c r="R44" s="21" t="s">
        <v>51</v>
      </c>
      <c r="S44" s="21" t="s">
        <v>51</v>
      </c>
      <c r="T44" s="20" t="s">
        <v>51</v>
      </c>
    </row>
    <row r="45" spans="1:24" x14ac:dyDescent="0.3">
      <c r="B45" s="19" t="s">
        <v>75</v>
      </c>
      <c r="C45" s="18" t="s">
        <v>52</v>
      </c>
      <c r="D45" s="17">
        <v>0.53537643744864272</v>
      </c>
      <c r="E45" s="15">
        <f t="shared" si="1"/>
        <v>0.6313314825933547</v>
      </c>
      <c r="F45" s="14">
        <f t="shared" si="1"/>
        <v>1.1916848695105333</v>
      </c>
      <c r="G45" s="14" t="s">
        <v>51</v>
      </c>
      <c r="H45" s="15">
        <f>H13/$D13</f>
        <v>0.34741909988865077</v>
      </c>
      <c r="I45" s="15">
        <f t="shared" si="2"/>
        <v>0.21480213165158518</v>
      </c>
      <c r="J45" s="16" t="s">
        <v>51</v>
      </c>
      <c r="K45" s="14" t="s">
        <v>51</v>
      </c>
      <c r="L45" s="16">
        <f t="shared" si="3"/>
        <v>0.71912017987704602</v>
      </c>
      <c r="M45" s="16" t="s">
        <v>51</v>
      </c>
      <c r="N45" s="15">
        <f t="shared" si="4"/>
        <v>1.0123717856970362</v>
      </c>
      <c r="O45" s="15">
        <f>O13/$D13</f>
        <v>0.62759579334724014</v>
      </c>
      <c r="P45" s="14" t="s">
        <v>51</v>
      </c>
      <c r="Q45" s="16" t="s">
        <v>51</v>
      </c>
      <c r="R45" s="14" t="s">
        <v>51</v>
      </c>
      <c r="S45" s="14" t="s">
        <v>51</v>
      </c>
      <c r="T45" s="20" t="s">
        <v>51</v>
      </c>
    </row>
    <row r="46" spans="1:24" x14ac:dyDescent="0.3">
      <c r="B46" s="19" t="s">
        <v>74</v>
      </c>
      <c r="C46" s="18" t="s">
        <v>52</v>
      </c>
      <c r="D46" s="17">
        <v>0.83562206761939817</v>
      </c>
      <c r="E46" s="15">
        <f t="shared" si="1"/>
        <v>0.26208020166809215</v>
      </c>
      <c r="F46" s="14">
        <f t="shared" si="1"/>
        <v>0.98728843094144292</v>
      </c>
      <c r="G46" s="16" t="s">
        <v>51</v>
      </c>
      <c r="H46" s="15">
        <f>H14/$D14</f>
        <v>0.11368775871446919</v>
      </c>
      <c r="I46" s="14">
        <f t="shared" si="2"/>
        <v>0.28242432691173397</v>
      </c>
      <c r="J46" s="14" t="s">
        <v>51</v>
      </c>
      <c r="K46" s="14" t="s">
        <v>51</v>
      </c>
      <c r="L46" s="16">
        <f t="shared" si="3"/>
        <v>1.8249877056796369</v>
      </c>
      <c r="M46" s="16">
        <f>M14/$D14</f>
        <v>0.71922466302522092</v>
      </c>
      <c r="N46" s="15">
        <f t="shared" si="4"/>
        <v>0.54211110208057423</v>
      </c>
      <c r="O46" s="15">
        <f>O14/$D14</f>
        <v>0.52775054308506231</v>
      </c>
      <c r="P46" s="14" t="s">
        <v>51</v>
      </c>
      <c r="Q46" s="14" t="s">
        <v>51</v>
      </c>
      <c r="R46" s="14" t="s">
        <v>51</v>
      </c>
      <c r="S46" s="14" t="s">
        <v>51</v>
      </c>
      <c r="T46" s="20" t="s">
        <v>51</v>
      </c>
    </row>
    <row r="47" spans="1:24" x14ac:dyDescent="0.3">
      <c r="B47" s="19" t="s">
        <v>73</v>
      </c>
      <c r="C47" s="18" t="s">
        <v>52</v>
      </c>
      <c r="D47" s="17">
        <v>1.5549984663719554</v>
      </c>
      <c r="E47" s="15">
        <f t="shared" si="1"/>
        <v>0.21993590823143211</v>
      </c>
      <c r="F47" s="14">
        <f t="shared" si="1"/>
        <v>0.47717088861907192</v>
      </c>
      <c r="G47" s="16" t="s">
        <v>51</v>
      </c>
      <c r="H47" s="16" t="s">
        <v>51</v>
      </c>
      <c r="I47" s="15">
        <f t="shared" si="2"/>
        <v>3.8585247058145977E-2</v>
      </c>
      <c r="J47" s="14" t="s">
        <v>51</v>
      </c>
      <c r="K47" s="14" t="s">
        <v>51</v>
      </c>
      <c r="L47" s="16">
        <f t="shared" si="3"/>
        <v>1.7787798893805296</v>
      </c>
      <c r="M47" s="15">
        <f>M15/$D15</f>
        <v>0.13247601489963451</v>
      </c>
      <c r="N47" s="15">
        <f t="shared" si="4"/>
        <v>0.55884299489214762</v>
      </c>
      <c r="O47" s="15">
        <f>O15/$D15</f>
        <v>0.22315134548627757</v>
      </c>
      <c r="P47" s="15">
        <f>P15/$D15</f>
        <v>8.6173718429859353E-2</v>
      </c>
      <c r="Q47" s="14" t="s">
        <v>51</v>
      </c>
      <c r="R47" s="14" t="s">
        <v>51</v>
      </c>
      <c r="S47" s="14" t="s">
        <v>51</v>
      </c>
      <c r="T47" s="20" t="s">
        <v>51</v>
      </c>
    </row>
    <row r="48" spans="1:24" x14ac:dyDescent="0.3">
      <c r="B48" s="19" t="s">
        <v>72</v>
      </c>
      <c r="C48" s="18" t="s">
        <v>52</v>
      </c>
      <c r="D48" s="17">
        <v>0.84168763590567608</v>
      </c>
      <c r="E48" s="16">
        <f t="shared" si="1"/>
        <v>1.7037199298490129</v>
      </c>
      <c r="F48" s="14">
        <f t="shared" si="1"/>
        <v>0.71998206240481299</v>
      </c>
      <c r="G48" s="16" t="s">
        <v>51</v>
      </c>
      <c r="H48" s="15">
        <f>H16/$D16</f>
        <v>0.14494688385047391</v>
      </c>
      <c r="I48" s="14">
        <f t="shared" si="2"/>
        <v>0.22336077183515651</v>
      </c>
      <c r="J48" s="16" t="s">
        <v>51</v>
      </c>
      <c r="K48" s="14" t="s">
        <v>51</v>
      </c>
      <c r="L48" s="16">
        <f t="shared" si="3"/>
        <v>0.52632352086688472</v>
      </c>
      <c r="M48" s="16" t="s">
        <v>51</v>
      </c>
      <c r="N48" s="15">
        <f t="shared" si="4"/>
        <v>0.65344906653902179</v>
      </c>
      <c r="O48" s="15">
        <f>O16/$D16</f>
        <v>0.3516744067191826</v>
      </c>
      <c r="P48" s="14" t="s">
        <v>51</v>
      </c>
      <c r="Q48" s="14" t="s">
        <v>51</v>
      </c>
      <c r="R48" s="14" t="s">
        <v>51</v>
      </c>
      <c r="S48" s="14" t="s">
        <v>51</v>
      </c>
      <c r="T48" s="13" t="s">
        <v>51</v>
      </c>
    </row>
    <row r="49" spans="2:20" x14ac:dyDescent="0.3">
      <c r="B49" s="19" t="s">
        <v>71</v>
      </c>
      <c r="C49" s="18" t="s">
        <v>52</v>
      </c>
      <c r="D49" s="17">
        <v>1.1243431180462258</v>
      </c>
      <c r="E49" s="16">
        <f t="shared" si="1"/>
        <v>0.50518386325609854</v>
      </c>
      <c r="F49" s="14">
        <f t="shared" si="1"/>
        <v>0.69640662839705136</v>
      </c>
      <c r="G49" s="14" t="s">
        <v>51</v>
      </c>
      <c r="H49" s="14" t="s">
        <v>51</v>
      </c>
      <c r="I49" s="16">
        <f t="shared" si="2"/>
        <v>0.18321809125133151</v>
      </c>
      <c r="J49" s="14" t="s">
        <v>51</v>
      </c>
      <c r="K49" s="14" t="s">
        <v>51</v>
      </c>
      <c r="L49" s="16">
        <f t="shared" si="3"/>
        <v>1.1971434506033605</v>
      </c>
      <c r="M49" s="15">
        <f>M17/$D17</f>
        <v>0.18232868304137359</v>
      </c>
      <c r="N49" s="15">
        <f t="shared" si="4"/>
        <v>0.50874149609593022</v>
      </c>
      <c r="O49" s="16" t="s">
        <v>51</v>
      </c>
      <c r="P49" s="14" t="s">
        <v>51</v>
      </c>
      <c r="Q49" s="14" t="s">
        <v>51</v>
      </c>
      <c r="R49" s="14" t="s">
        <v>51</v>
      </c>
      <c r="S49" s="14" t="s">
        <v>51</v>
      </c>
      <c r="T49" s="20" t="s">
        <v>51</v>
      </c>
    </row>
    <row r="50" spans="2:20" x14ac:dyDescent="0.3">
      <c r="B50" s="19" t="s">
        <v>70</v>
      </c>
      <c r="C50" s="18" t="s">
        <v>52</v>
      </c>
      <c r="D50" s="17">
        <v>1.2129004150258829</v>
      </c>
      <c r="E50" s="15">
        <f t="shared" si="1"/>
        <v>0.2539367586855244</v>
      </c>
      <c r="F50" s="15">
        <f t="shared" si="1"/>
        <v>0.46500107759297321</v>
      </c>
      <c r="G50" s="14" t="s">
        <v>51</v>
      </c>
      <c r="H50" s="14" t="s">
        <v>51</v>
      </c>
      <c r="I50" s="15">
        <f t="shared" si="2"/>
        <v>0.14098436927020999</v>
      </c>
      <c r="J50" s="16" t="s">
        <v>51</v>
      </c>
      <c r="K50" s="14" t="s">
        <v>51</v>
      </c>
      <c r="L50" s="14">
        <f t="shared" si="3"/>
        <v>0.6183524967991666</v>
      </c>
      <c r="M50" s="16" t="s">
        <v>51</v>
      </c>
      <c r="N50" s="15">
        <f t="shared" si="4"/>
        <v>0.63401742671807881</v>
      </c>
      <c r="O50" s="14" t="s">
        <v>51</v>
      </c>
      <c r="P50" s="15">
        <f>P18/$D18</f>
        <v>7.6675709603096651E-2</v>
      </c>
      <c r="Q50" s="14" t="s">
        <v>51</v>
      </c>
      <c r="R50" s="14" t="s">
        <v>51</v>
      </c>
      <c r="S50" s="14" t="s">
        <v>51</v>
      </c>
      <c r="T50" s="20" t="s">
        <v>51</v>
      </c>
    </row>
    <row r="51" spans="2:20" x14ac:dyDescent="0.3">
      <c r="B51" s="19" t="s">
        <v>69</v>
      </c>
      <c r="C51" s="18" t="s">
        <v>52</v>
      </c>
      <c r="D51" s="17">
        <v>1.6211131606923843</v>
      </c>
      <c r="E51" s="14">
        <f t="shared" si="1"/>
        <v>0.28560621875542036</v>
      </c>
      <c r="F51" s="14">
        <f t="shared" si="1"/>
        <v>0.37443407080894198</v>
      </c>
      <c r="G51" s="14" t="s">
        <v>51</v>
      </c>
      <c r="H51" s="14" t="s">
        <v>51</v>
      </c>
      <c r="I51" s="15">
        <f t="shared" si="2"/>
        <v>8.8827852053521658E-2</v>
      </c>
      <c r="J51" s="14" t="s">
        <v>51</v>
      </c>
      <c r="K51" s="14" t="s">
        <v>51</v>
      </c>
      <c r="L51" s="14">
        <f t="shared" si="3"/>
        <v>0.69273387400072794</v>
      </c>
      <c r="M51" s="14" t="s">
        <v>51</v>
      </c>
      <c r="N51" s="15">
        <f t="shared" si="4"/>
        <v>0.24304287297977456</v>
      </c>
      <c r="O51" s="14">
        <f>O19/$D19</f>
        <v>0.45092472118836341</v>
      </c>
      <c r="P51" s="14">
        <f>P19/$D19</f>
        <v>0.22392021038491919</v>
      </c>
      <c r="Q51" s="14" t="s">
        <v>51</v>
      </c>
      <c r="R51" s="14" t="s">
        <v>51</v>
      </c>
      <c r="S51" s="14" t="s">
        <v>51</v>
      </c>
      <c r="T51" s="13" t="s">
        <v>51</v>
      </c>
    </row>
    <row r="52" spans="2:20" x14ac:dyDescent="0.3">
      <c r="B52" s="19" t="s">
        <v>68</v>
      </c>
      <c r="C52" s="18" t="s">
        <v>52</v>
      </c>
      <c r="D52" s="17">
        <v>0.235737364106515</v>
      </c>
      <c r="E52" s="16">
        <f t="shared" si="1"/>
        <v>2.6724656160800304</v>
      </c>
      <c r="F52" s="15">
        <f t="shared" si="1"/>
        <v>0.95869401465728066</v>
      </c>
      <c r="G52" s="14" t="s">
        <v>51</v>
      </c>
      <c r="H52" s="14" t="s">
        <v>51</v>
      </c>
      <c r="I52" s="15">
        <f t="shared" si="2"/>
        <v>0.37329678446832165</v>
      </c>
      <c r="J52" s="14" t="s">
        <v>51</v>
      </c>
      <c r="K52" s="14" t="s">
        <v>51</v>
      </c>
      <c r="L52" s="14" t="s">
        <v>51</v>
      </c>
      <c r="M52" s="14" t="s">
        <v>51</v>
      </c>
      <c r="N52" s="16" t="s">
        <v>51</v>
      </c>
      <c r="O52" s="14" t="s">
        <v>51</v>
      </c>
      <c r="P52" s="14" t="s">
        <v>51</v>
      </c>
      <c r="Q52" s="14" t="s">
        <v>51</v>
      </c>
      <c r="R52" s="14" t="s">
        <v>51</v>
      </c>
      <c r="S52" s="14" t="s">
        <v>51</v>
      </c>
      <c r="T52" s="20" t="s">
        <v>51</v>
      </c>
    </row>
    <row r="53" spans="2:20" x14ac:dyDescent="0.3">
      <c r="B53" s="19" t="s">
        <v>67</v>
      </c>
      <c r="C53" s="18" t="s">
        <v>52</v>
      </c>
      <c r="D53" s="17">
        <v>1.4088182706726584</v>
      </c>
      <c r="E53" s="14">
        <f t="shared" si="1"/>
        <v>0.40601404163142435</v>
      </c>
      <c r="F53" s="15">
        <f t="shared" si="1"/>
        <v>0.39465700550187405</v>
      </c>
      <c r="G53" s="14" t="s">
        <v>51</v>
      </c>
      <c r="H53" s="15">
        <f>H21/$D21</f>
        <v>0.1164096203278909</v>
      </c>
      <c r="I53" s="16">
        <f t="shared" si="2"/>
        <v>0.1341549892803133</v>
      </c>
      <c r="J53" s="14" t="s">
        <v>51</v>
      </c>
      <c r="K53" s="14" t="s">
        <v>51</v>
      </c>
      <c r="L53" s="14">
        <f t="shared" ref="L53:L66" si="5">L21/$D21</f>
        <v>0.98238362520610356</v>
      </c>
      <c r="M53" s="14" t="s">
        <v>51</v>
      </c>
      <c r="N53" s="15">
        <f>N21/$D21</f>
        <v>0.2803768294482738</v>
      </c>
      <c r="O53" s="14" t="s">
        <v>51</v>
      </c>
      <c r="P53" s="15">
        <f>P21/$D21</f>
        <v>0.12492739742505364</v>
      </c>
      <c r="Q53" s="14" t="s">
        <v>51</v>
      </c>
      <c r="R53" s="14" t="s">
        <v>51</v>
      </c>
      <c r="S53" s="14" t="s">
        <v>51</v>
      </c>
      <c r="T53" s="20" t="s">
        <v>51</v>
      </c>
    </row>
    <row r="54" spans="2:20" x14ac:dyDescent="0.3">
      <c r="B54" s="19" t="s">
        <v>66</v>
      </c>
      <c r="C54" s="18" t="s">
        <v>52</v>
      </c>
      <c r="D54" s="17">
        <v>0.86109745442176489</v>
      </c>
      <c r="E54" s="16">
        <f t="shared" si="1"/>
        <v>1.1787283713218988</v>
      </c>
      <c r="F54" s="15">
        <f t="shared" si="1"/>
        <v>0.67820430428767386</v>
      </c>
      <c r="G54" s="14" t="s">
        <v>51</v>
      </c>
      <c r="H54" s="15">
        <f>H22/$D22</f>
        <v>0.21716473442088186</v>
      </c>
      <c r="I54" s="15">
        <f t="shared" si="2"/>
        <v>6.735590693267994E-2</v>
      </c>
      <c r="J54" s="14" t="s">
        <v>51</v>
      </c>
      <c r="K54" s="14" t="s">
        <v>51</v>
      </c>
      <c r="L54" s="14">
        <f t="shared" si="5"/>
        <v>0.97433803304342181</v>
      </c>
      <c r="M54" s="14" t="s">
        <v>51</v>
      </c>
      <c r="N54" s="16" t="s">
        <v>51</v>
      </c>
      <c r="O54" s="14" t="s">
        <v>51</v>
      </c>
      <c r="P54" s="14" t="s">
        <v>51</v>
      </c>
      <c r="Q54" s="14" t="s">
        <v>51</v>
      </c>
      <c r="R54" s="14" t="s">
        <v>51</v>
      </c>
      <c r="S54" s="14" t="s">
        <v>51</v>
      </c>
      <c r="T54" s="20" t="s">
        <v>51</v>
      </c>
    </row>
    <row r="55" spans="2:20" x14ac:dyDescent="0.3">
      <c r="B55" s="19" t="s">
        <v>65</v>
      </c>
      <c r="C55" s="18" t="s">
        <v>52</v>
      </c>
      <c r="D55" s="17">
        <v>1.1492119480199647</v>
      </c>
      <c r="E55" s="14">
        <f t="shared" si="1"/>
        <v>0.48380979762519916</v>
      </c>
      <c r="F55" s="15">
        <f t="shared" si="1"/>
        <v>0.16359036322578677</v>
      </c>
      <c r="G55" s="14" t="s">
        <v>51</v>
      </c>
      <c r="H55" s="15">
        <f>H23/$D23</f>
        <v>0.12269277241934005</v>
      </c>
      <c r="I55" s="15">
        <f t="shared" si="2"/>
        <v>0.15314842514754504</v>
      </c>
      <c r="J55" s="14" t="s">
        <v>51</v>
      </c>
      <c r="K55" s="14" t="s">
        <v>51</v>
      </c>
      <c r="L55" s="14">
        <f t="shared" si="5"/>
        <v>0.83709536927237693</v>
      </c>
      <c r="M55" s="14" t="s">
        <v>51</v>
      </c>
      <c r="N55" s="15">
        <f>N23/$D23</f>
        <v>0.36285734821889931</v>
      </c>
      <c r="O55" s="15">
        <f>O23/$D23</f>
        <v>0.33849282603633535</v>
      </c>
      <c r="P55" s="15">
        <f>P23/$D23</f>
        <v>0.13487503351062205</v>
      </c>
      <c r="Q55" s="14" t="s">
        <v>51</v>
      </c>
      <c r="R55" s="14" t="s">
        <v>51</v>
      </c>
      <c r="S55" s="14" t="s">
        <v>51</v>
      </c>
      <c r="T55" s="20" t="s">
        <v>51</v>
      </c>
    </row>
    <row r="56" spans="2:20" x14ac:dyDescent="0.3">
      <c r="B56" s="19" t="s">
        <v>64</v>
      </c>
      <c r="C56" s="18" t="s">
        <v>52</v>
      </c>
      <c r="D56" s="17">
        <v>0.87322859099432093</v>
      </c>
      <c r="E56" s="14">
        <f t="shared" si="1"/>
        <v>0.53365178924040824</v>
      </c>
      <c r="F56" s="15">
        <f t="shared" si="1"/>
        <v>0.24735791089254974</v>
      </c>
      <c r="G56" s="15">
        <f>G24/$D24</f>
        <v>0.32522984580316722</v>
      </c>
      <c r="H56" s="14" t="s">
        <v>51</v>
      </c>
      <c r="I56" s="16" t="s">
        <v>51</v>
      </c>
      <c r="J56" s="14" t="s">
        <v>51</v>
      </c>
      <c r="K56" s="14" t="s">
        <v>51</v>
      </c>
      <c r="L56" s="14">
        <f t="shared" si="5"/>
        <v>0.65733074468668307</v>
      </c>
      <c r="M56" s="15">
        <f>M24/$D24</f>
        <v>0.28972940488803278</v>
      </c>
      <c r="N56" s="14" t="s">
        <v>51</v>
      </c>
      <c r="O56" s="15">
        <f>O24/$D24</f>
        <v>0.29660045796838141</v>
      </c>
      <c r="P56" s="15">
        <f>P24/$D24</f>
        <v>0.14543729020071211</v>
      </c>
      <c r="Q56" s="14" t="s">
        <v>51</v>
      </c>
      <c r="R56" s="14" t="s">
        <v>51</v>
      </c>
      <c r="S56" s="14" t="s">
        <v>51</v>
      </c>
      <c r="T56" s="20" t="s">
        <v>51</v>
      </c>
    </row>
    <row r="57" spans="2:20" x14ac:dyDescent="0.3">
      <c r="B57" s="19" t="s">
        <v>63</v>
      </c>
      <c r="C57" s="18" t="s">
        <v>52</v>
      </c>
      <c r="D57" s="17">
        <v>0.64819600757341134</v>
      </c>
      <c r="E57" s="14">
        <f t="shared" si="1"/>
        <v>0.61709729052087392</v>
      </c>
      <c r="F57" s="15">
        <f t="shared" si="1"/>
        <v>0.40265598206487024</v>
      </c>
      <c r="G57" s="14" t="s">
        <v>51</v>
      </c>
      <c r="H57" s="15">
        <f>H25/$D25</f>
        <v>0.2144413084560037</v>
      </c>
      <c r="I57" s="14">
        <f>I25/$D25</f>
        <v>0.30854864526043696</v>
      </c>
      <c r="J57" s="14" t="s">
        <v>51</v>
      </c>
      <c r="K57" s="14" t="s">
        <v>51</v>
      </c>
      <c r="L57" s="15">
        <f t="shared" si="5"/>
        <v>0.43351084659091399</v>
      </c>
      <c r="M57" s="14" t="s">
        <v>51</v>
      </c>
      <c r="N57" s="16" t="s">
        <v>51</v>
      </c>
      <c r="O57" s="14" t="s">
        <v>51</v>
      </c>
      <c r="P57" s="15">
        <f>P25/$D25</f>
        <v>0.23603971362423426</v>
      </c>
      <c r="Q57" s="14" t="s">
        <v>51</v>
      </c>
      <c r="R57" s="14" t="s">
        <v>51</v>
      </c>
      <c r="S57" s="14" t="s">
        <v>51</v>
      </c>
      <c r="T57" s="20" t="s">
        <v>51</v>
      </c>
    </row>
    <row r="58" spans="2:20" x14ac:dyDescent="0.3">
      <c r="B58" s="19" t="s">
        <v>62</v>
      </c>
      <c r="C58" s="18" t="s">
        <v>52</v>
      </c>
      <c r="D58" s="17">
        <v>1.5295230795695884</v>
      </c>
      <c r="E58" s="14">
        <f t="shared" si="1"/>
        <v>0.34912843561031387</v>
      </c>
      <c r="F58" s="15">
        <f t="shared" si="1"/>
        <v>0.19483197343047476</v>
      </c>
      <c r="G58" s="15">
        <f>G26/$D26</f>
        <v>0.42170007672032289</v>
      </c>
      <c r="H58" s="16">
        <f>H26/$D26</f>
        <v>0.37070378837274892</v>
      </c>
      <c r="I58" s="15">
        <f>I26/$D26</f>
        <v>7.8455828227036811E-2</v>
      </c>
      <c r="J58" s="14" t="s">
        <v>51</v>
      </c>
      <c r="K58" s="14" t="s">
        <v>51</v>
      </c>
      <c r="L58" s="16">
        <f t="shared" si="5"/>
        <v>0.20136995911606118</v>
      </c>
      <c r="M58" s="16" t="s">
        <v>51</v>
      </c>
      <c r="N58" s="16" t="s">
        <v>51</v>
      </c>
      <c r="O58" s="15">
        <f>O26/$D26</f>
        <v>0.237982678955345</v>
      </c>
      <c r="P58" s="15">
        <f>P26/$D26</f>
        <v>9.7415986715237379E-2</v>
      </c>
      <c r="Q58" s="14" t="s">
        <v>51</v>
      </c>
      <c r="R58" s="14" t="s">
        <v>51</v>
      </c>
      <c r="S58" s="14" t="s">
        <v>51</v>
      </c>
      <c r="T58" s="13" t="s">
        <v>51</v>
      </c>
    </row>
    <row r="59" spans="2:20" x14ac:dyDescent="0.3">
      <c r="B59" s="19" t="s">
        <v>61</v>
      </c>
      <c r="C59" s="18" t="s">
        <v>52</v>
      </c>
      <c r="D59" s="17">
        <v>1.2826544503180781</v>
      </c>
      <c r="E59" s="15">
        <f t="shared" si="1"/>
        <v>0.2713123553375591</v>
      </c>
      <c r="F59" s="15">
        <f t="shared" si="1"/>
        <v>0.22843252906294489</v>
      </c>
      <c r="G59" s="16" t="s">
        <v>51</v>
      </c>
      <c r="H59" s="16" t="s">
        <v>51</v>
      </c>
      <c r="I59" s="15">
        <f>I27/$D27</f>
        <v>0.11928388036392686</v>
      </c>
      <c r="J59" s="16" t="s">
        <v>51</v>
      </c>
      <c r="K59" s="14" t="s">
        <v>51</v>
      </c>
      <c r="L59" s="16">
        <f t="shared" si="5"/>
        <v>0.62292693078939587</v>
      </c>
      <c r="M59" s="15">
        <f>M27/$D27</f>
        <v>0.13253764484880765</v>
      </c>
      <c r="N59" s="15">
        <f>N27/$D27</f>
        <v>0.32432741327708214</v>
      </c>
      <c r="O59" s="15">
        <f>O27/$D27</f>
        <v>0.22297509662799397</v>
      </c>
      <c r="P59" s="15">
        <f>P27/$D27</f>
        <v>7.2505888064347698E-2</v>
      </c>
      <c r="Q59" s="14" t="s">
        <v>51</v>
      </c>
      <c r="R59" s="14" t="s">
        <v>51</v>
      </c>
      <c r="S59" s="14" t="s">
        <v>51</v>
      </c>
      <c r="T59" s="20" t="s">
        <v>51</v>
      </c>
    </row>
    <row r="60" spans="2:20" x14ac:dyDescent="0.3">
      <c r="B60" s="19" t="s">
        <v>60</v>
      </c>
      <c r="C60" s="18" t="s">
        <v>52</v>
      </c>
      <c r="D60" s="17">
        <v>0.4929174594446975</v>
      </c>
      <c r="E60" s="15">
        <f t="shared" si="1"/>
        <v>0.64310970107879817</v>
      </c>
      <c r="F60" s="14">
        <f t="shared" si="1"/>
        <v>1.5479265044893469</v>
      </c>
      <c r="G60" s="16" t="s">
        <v>51</v>
      </c>
      <c r="H60" s="15">
        <f>H28/$D28</f>
        <v>0.21910362055681448</v>
      </c>
      <c r="I60" s="15">
        <f>I28/$D28</f>
        <v>0.25359215342223901</v>
      </c>
      <c r="J60" s="16" t="s">
        <v>51</v>
      </c>
      <c r="K60" s="14" t="s">
        <v>51</v>
      </c>
      <c r="L60" s="14">
        <f t="shared" si="5"/>
        <v>0.96162144577713027</v>
      </c>
      <c r="M60" s="16" t="s">
        <v>51</v>
      </c>
      <c r="N60" s="15">
        <f t="shared" ref="N60:N66" si="6">N28/$D28</f>
        <v>1.2152135991993693</v>
      </c>
      <c r="O60" s="15">
        <f>O28/$D28</f>
        <v>0.66745454780733304</v>
      </c>
      <c r="P60" s="14" t="s">
        <v>51</v>
      </c>
      <c r="Q60" s="14" t="s">
        <v>51</v>
      </c>
      <c r="R60" s="16" t="s">
        <v>51</v>
      </c>
      <c r="S60" s="14" t="s">
        <v>51</v>
      </c>
      <c r="T60" s="13" t="s">
        <v>51</v>
      </c>
    </row>
    <row r="61" spans="2:20" x14ac:dyDescent="0.3">
      <c r="B61" s="19" t="s">
        <v>59</v>
      </c>
      <c r="C61" s="18" t="s">
        <v>52</v>
      </c>
      <c r="D61" s="17">
        <v>1.2492938247435503</v>
      </c>
      <c r="E61" s="16">
        <f t="shared" si="1"/>
        <v>0.43864780978365209</v>
      </c>
      <c r="F61" s="14">
        <f t="shared" si="1"/>
        <v>0.72440924790913341</v>
      </c>
      <c r="G61" s="16" t="s">
        <v>51</v>
      </c>
      <c r="H61" s="15">
        <f>H29/$D29</f>
        <v>9.9256073746665785E-2</v>
      </c>
      <c r="I61" s="16">
        <f>I29/$D29</f>
        <v>0.15288637165817071</v>
      </c>
      <c r="J61" s="14" t="s">
        <v>51</v>
      </c>
      <c r="K61" s="14" t="s">
        <v>51</v>
      </c>
      <c r="L61" s="15">
        <f t="shared" si="5"/>
        <v>0.16169134594214912</v>
      </c>
      <c r="M61" s="16" t="s">
        <v>51</v>
      </c>
      <c r="N61" s="15">
        <f t="shared" si="6"/>
        <v>0.62275181753956443</v>
      </c>
      <c r="O61" s="15">
        <f>O29/$D29</f>
        <v>0.23053023579870763</v>
      </c>
      <c r="P61" s="15">
        <f>P29/$D29</f>
        <v>0.10005652595430019</v>
      </c>
      <c r="Q61" s="14" t="s">
        <v>51</v>
      </c>
      <c r="R61" s="16" t="s">
        <v>51</v>
      </c>
      <c r="S61" s="14" t="s">
        <v>51</v>
      </c>
      <c r="T61" s="20" t="s">
        <v>51</v>
      </c>
    </row>
    <row r="62" spans="2:20" x14ac:dyDescent="0.3">
      <c r="B62" s="19" t="s">
        <v>58</v>
      </c>
      <c r="C62" s="18" t="s">
        <v>52</v>
      </c>
      <c r="D62" s="17">
        <v>0.67427795120440637</v>
      </c>
      <c r="E62" s="16">
        <f t="shared" si="1"/>
        <v>1.2606077337716828</v>
      </c>
      <c r="F62" s="15">
        <f t="shared" si="1"/>
        <v>0.3307241466248062</v>
      </c>
      <c r="G62" s="16" t="s">
        <v>51</v>
      </c>
      <c r="H62" s="15">
        <f>H30/$D30</f>
        <v>0.24322313922183056</v>
      </c>
      <c r="I62" s="15">
        <f>I30/$D30</f>
        <v>0.14978986013051762</v>
      </c>
      <c r="J62" s="16" t="s">
        <v>51</v>
      </c>
      <c r="K62" s="14" t="s">
        <v>51</v>
      </c>
      <c r="L62" s="16">
        <f t="shared" si="5"/>
        <v>1.4237452052009594</v>
      </c>
      <c r="M62" s="16" t="s">
        <v>51</v>
      </c>
      <c r="N62" s="15">
        <f t="shared" si="6"/>
        <v>0.88687461740643092</v>
      </c>
      <c r="O62" s="16" t="s">
        <v>51</v>
      </c>
      <c r="P62" s="14" t="s">
        <v>51</v>
      </c>
      <c r="Q62" s="14" t="s">
        <v>51</v>
      </c>
      <c r="R62" s="16" t="s">
        <v>51</v>
      </c>
      <c r="S62" s="14" t="s">
        <v>51</v>
      </c>
      <c r="T62" s="13" t="s">
        <v>51</v>
      </c>
    </row>
    <row r="63" spans="2:20" x14ac:dyDescent="0.3">
      <c r="B63" s="19" t="s">
        <v>57</v>
      </c>
      <c r="C63" s="18" t="s">
        <v>52</v>
      </c>
      <c r="D63" s="17">
        <v>1.6387033087225902</v>
      </c>
      <c r="E63" s="16">
        <f t="shared" si="1"/>
        <v>1.618962984866418</v>
      </c>
      <c r="F63" s="14">
        <f t="shared" si="1"/>
        <v>0.37407625696310376</v>
      </c>
      <c r="G63" s="16" t="s">
        <v>51</v>
      </c>
      <c r="H63" s="15">
        <f>H31/$D31</f>
        <v>5.4921473289852099E-2</v>
      </c>
      <c r="I63" s="15">
        <f>I31/$D31</f>
        <v>0.10374056065860954</v>
      </c>
      <c r="J63" s="14" t="s">
        <v>51</v>
      </c>
      <c r="K63" s="14" t="s">
        <v>51</v>
      </c>
      <c r="L63" s="16">
        <f t="shared" si="5"/>
        <v>1.0715789677442256</v>
      </c>
      <c r="M63" s="15">
        <f>M31/$D31</f>
        <v>8.7264118671653887E-2</v>
      </c>
      <c r="N63" s="15">
        <f t="shared" si="6"/>
        <v>0.53273829091156544</v>
      </c>
      <c r="O63" s="15">
        <f>O31/$D31</f>
        <v>0.24897734558066284</v>
      </c>
      <c r="P63" s="14" t="s">
        <v>51</v>
      </c>
      <c r="Q63" s="14" t="s">
        <v>51</v>
      </c>
      <c r="R63" s="16" t="s">
        <v>51</v>
      </c>
      <c r="S63" s="14" t="s">
        <v>51</v>
      </c>
      <c r="T63" s="20" t="s">
        <v>51</v>
      </c>
    </row>
    <row r="64" spans="2:20" x14ac:dyDescent="0.3">
      <c r="B64" s="19" t="s">
        <v>56</v>
      </c>
      <c r="C64" s="18" t="s">
        <v>52</v>
      </c>
      <c r="D64" s="17">
        <v>0.58511409739612141</v>
      </c>
      <c r="E64" s="15">
        <f t="shared" si="1"/>
        <v>0.35035901700590077</v>
      </c>
      <c r="F64" s="15">
        <f t="shared" si="1"/>
        <v>0.60159206822476619</v>
      </c>
      <c r="G64" s="16" t="s">
        <v>51</v>
      </c>
      <c r="H64" s="14" t="s">
        <v>51</v>
      </c>
      <c r="I64" s="16" t="s">
        <v>51</v>
      </c>
      <c r="J64" s="16" t="s">
        <v>51</v>
      </c>
      <c r="K64" s="14" t="s">
        <v>51</v>
      </c>
      <c r="L64" s="15">
        <f t="shared" si="5"/>
        <v>0.26490559822397375</v>
      </c>
      <c r="M64" s="16" t="s">
        <v>51</v>
      </c>
      <c r="N64" s="15">
        <f t="shared" si="6"/>
        <v>1.1262760595457983</v>
      </c>
      <c r="O64" s="16" t="s">
        <v>51</v>
      </c>
      <c r="P64" s="14" t="s">
        <v>51</v>
      </c>
      <c r="Q64" s="14" t="s">
        <v>51</v>
      </c>
      <c r="R64" s="14" t="s">
        <v>51</v>
      </c>
      <c r="S64" s="14" t="s">
        <v>51</v>
      </c>
      <c r="T64" s="20" t="s">
        <v>51</v>
      </c>
    </row>
    <row r="65" spans="2:20" x14ac:dyDescent="0.3">
      <c r="B65" s="19" t="s">
        <v>55</v>
      </c>
      <c r="C65" s="18" t="s">
        <v>52</v>
      </c>
      <c r="D65" s="17">
        <v>1.6235304396942112</v>
      </c>
      <c r="E65" s="16">
        <f t="shared" si="1"/>
        <v>0.23344188118295087</v>
      </c>
      <c r="F65" s="14">
        <f t="shared" si="1"/>
        <v>0.45210116302977815</v>
      </c>
      <c r="G65" s="16" t="s">
        <v>51</v>
      </c>
      <c r="H65" s="15">
        <f>H33/$D33</f>
        <v>0.13365933566411697</v>
      </c>
      <c r="I65" s="15">
        <f>I33/$D33</f>
        <v>6.6521697012555919E-2</v>
      </c>
      <c r="J65" s="14" t="s">
        <v>51</v>
      </c>
      <c r="K65" s="14" t="s">
        <v>51</v>
      </c>
      <c r="L65" s="16">
        <f t="shared" si="5"/>
        <v>0.33322442670178476</v>
      </c>
      <c r="M65" s="15">
        <f>M33/$D33</f>
        <v>0.10963761174291622</v>
      </c>
      <c r="N65" s="15">
        <f t="shared" si="6"/>
        <v>0.58637644033290026</v>
      </c>
      <c r="O65" s="15">
        <f>O33/$D33</f>
        <v>0.20634044906672439</v>
      </c>
      <c r="P65" s="14" t="s">
        <v>51</v>
      </c>
      <c r="Q65" s="14" t="s">
        <v>51</v>
      </c>
      <c r="R65" s="15">
        <f>R33/$D33</f>
        <v>0.23960129757300233</v>
      </c>
      <c r="S65" s="14" t="s">
        <v>51</v>
      </c>
      <c r="T65" s="20" t="s">
        <v>51</v>
      </c>
    </row>
    <row r="66" spans="2:20" x14ac:dyDescent="0.3">
      <c r="B66" s="19" t="s">
        <v>54</v>
      </c>
      <c r="C66" s="18" t="s">
        <v>52</v>
      </c>
      <c r="D66" s="17">
        <v>0.72058426731001812</v>
      </c>
      <c r="E66" s="15">
        <f t="shared" si="1"/>
        <v>0.33167529578768146</v>
      </c>
      <c r="F66" s="15">
        <f t="shared" si="1"/>
        <v>0.5245743171872117</v>
      </c>
      <c r="G66" s="16" t="s">
        <v>51</v>
      </c>
      <c r="H66" s="16" t="s">
        <v>51</v>
      </c>
      <c r="I66" s="15">
        <f>I34/$D34</f>
        <v>0.2123276998138714</v>
      </c>
      <c r="J66" s="16" t="s">
        <v>51</v>
      </c>
      <c r="K66" s="14" t="s">
        <v>51</v>
      </c>
      <c r="L66" s="15">
        <f t="shared" si="5"/>
        <v>0.32751200755603693</v>
      </c>
      <c r="M66" s="15">
        <f>M34/$D34</f>
        <v>0.29975675267840668</v>
      </c>
      <c r="N66" s="15">
        <f t="shared" si="6"/>
        <v>0.69804466017240074</v>
      </c>
      <c r="O66" s="16" t="s">
        <v>51</v>
      </c>
      <c r="P66" s="15">
        <f>P34/$D34</f>
        <v>0.29420570170288063</v>
      </c>
      <c r="Q66" s="14" t="s">
        <v>51</v>
      </c>
      <c r="R66" s="14" t="s">
        <v>51</v>
      </c>
      <c r="S66" s="14" t="s">
        <v>51</v>
      </c>
      <c r="T66" s="13" t="s">
        <v>51</v>
      </c>
    </row>
    <row r="67" spans="2:20" ht="15" thickBot="1" x14ac:dyDescent="0.35">
      <c r="B67" s="12" t="s">
        <v>53</v>
      </c>
      <c r="C67" s="11" t="s">
        <v>52</v>
      </c>
      <c r="D67" s="10">
        <v>0.20771090319124391</v>
      </c>
      <c r="E67" s="9">
        <f>E35/$D35</f>
        <v>1.2902548488427044</v>
      </c>
      <c r="F67" s="7" t="s">
        <v>51</v>
      </c>
      <c r="G67" s="8" t="s">
        <v>51</v>
      </c>
      <c r="H67" s="9">
        <f>H35/$D35</f>
        <v>0.56328290042759854</v>
      </c>
      <c r="I67" s="8" t="s">
        <v>51</v>
      </c>
      <c r="J67" s="8" t="s">
        <v>51</v>
      </c>
      <c r="K67" s="8" t="s">
        <v>51</v>
      </c>
      <c r="L67" s="8" t="s">
        <v>51</v>
      </c>
      <c r="M67" s="8" t="s">
        <v>51</v>
      </c>
      <c r="N67" s="7" t="s">
        <v>51</v>
      </c>
      <c r="O67" s="8" t="s">
        <v>51</v>
      </c>
      <c r="P67" s="8" t="s">
        <v>51</v>
      </c>
      <c r="Q67" s="8" t="s">
        <v>51</v>
      </c>
      <c r="R67" s="8" t="s">
        <v>51</v>
      </c>
      <c r="S67" s="7" t="s">
        <v>51</v>
      </c>
      <c r="T67" s="6" t="s">
        <v>51</v>
      </c>
    </row>
    <row r="68" spans="2:20" x14ac:dyDescent="0.3">
      <c r="F68" s="2" t="s">
        <v>197</v>
      </c>
      <c r="H68" s="2" t="s">
        <v>197</v>
      </c>
      <c r="I68" s="2" t="s">
        <v>197</v>
      </c>
      <c r="L68" s="1" t="s">
        <v>197</v>
      </c>
      <c r="N68" s="1" t="s">
        <v>197</v>
      </c>
      <c r="O68" s="1" t="s">
        <v>197</v>
      </c>
      <c r="P68" s="1" t="s">
        <v>197</v>
      </c>
    </row>
    <row r="69" spans="2:20" x14ac:dyDescent="0.3">
      <c r="C69" s="2"/>
      <c r="E69" s="3"/>
      <c r="F69" s="3"/>
      <c r="G69" s="3"/>
      <c r="H69" s="3"/>
      <c r="I69" s="3"/>
      <c r="J69" s="3"/>
      <c r="K69" s="5"/>
      <c r="L69" s="5"/>
      <c r="M69" s="5"/>
      <c r="N69" s="5"/>
      <c r="O69" s="5"/>
      <c r="P69" s="5"/>
      <c r="Q69" s="5"/>
      <c r="R69" s="5"/>
      <c r="S69" s="5"/>
      <c r="T69" s="5"/>
    </row>
    <row r="70" spans="2:20" ht="149.4" customHeight="1" x14ac:dyDescent="0.3">
      <c r="B70" s="134" t="s">
        <v>186</v>
      </c>
      <c r="C70" s="134"/>
      <c r="D70" s="134"/>
      <c r="E70" s="134"/>
      <c r="F70" s="134"/>
      <c r="G70" s="134"/>
      <c r="H70" s="4"/>
      <c r="I70" s="4"/>
      <c r="J70" s="4"/>
      <c r="K70" s="4"/>
      <c r="L70" s="4"/>
      <c r="M70" s="4"/>
      <c r="N70" s="4"/>
      <c r="O70" s="4"/>
      <c r="P70" s="4"/>
      <c r="Q70" s="4"/>
      <c r="R70" s="4"/>
      <c r="S70" s="4"/>
      <c r="T70" s="4"/>
    </row>
    <row r="73" spans="2:20" x14ac:dyDescent="0.3">
      <c r="C73" s="2"/>
      <c r="E73" s="3"/>
      <c r="F73" s="3"/>
      <c r="G73" s="3"/>
      <c r="H73" s="3"/>
      <c r="I73" s="3"/>
      <c r="J73" s="3"/>
      <c r="K73" s="5"/>
      <c r="L73" s="5"/>
      <c r="M73" s="5"/>
      <c r="N73" s="5"/>
      <c r="O73" s="5"/>
      <c r="P73" s="5"/>
      <c r="Q73" s="5"/>
      <c r="R73" s="5"/>
      <c r="S73" s="5"/>
      <c r="T73" s="5"/>
    </row>
    <row r="74" spans="2:20" x14ac:dyDescent="0.3">
      <c r="C74" s="2"/>
      <c r="D74" s="4"/>
      <c r="E74" s="4"/>
      <c r="F74" s="4"/>
      <c r="G74" s="4"/>
      <c r="H74" s="4"/>
      <c r="I74" s="4"/>
      <c r="J74" s="4"/>
      <c r="K74" s="4"/>
      <c r="L74" s="4"/>
      <c r="M74" s="4"/>
      <c r="N74" s="4"/>
      <c r="O74" s="4"/>
      <c r="P74" s="4"/>
      <c r="Q74" s="4"/>
      <c r="R74" s="4"/>
      <c r="S74" s="4"/>
      <c r="T74" s="4"/>
    </row>
    <row r="75" spans="2:20" x14ac:dyDescent="0.3">
      <c r="C75" s="2"/>
      <c r="D75" s="3"/>
      <c r="E75" s="3"/>
      <c r="F75" s="3"/>
      <c r="G75" s="3"/>
      <c r="H75" s="3"/>
      <c r="I75" s="3"/>
      <c r="J75" s="3"/>
      <c r="K75" s="3"/>
      <c r="L75" s="3"/>
      <c r="M75" s="3"/>
      <c r="N75" s="3"/>
      <c r="O75" s="3"/>
      <c r="P75" s="3"/>
      <c r="Q75" s="3"/>
      <c r="R75" s="3"/>
      <c r="S75" s="3"/>
      <c r="T75" s="3"/>
    </row>
    <row r="76" spans="2:20" x14ac:dyDescent="0.3">
      <c r="C76" s="2"/>
      <c r="D76" s="3"/>
      <c r="E76" s="3"/>
      <c r="F76" s="3"/>
      <c r="G76" s="3"/>
      <c r="H76" s="3"/>
      <c r="I76" s="3"/>
      <c r="J76" s="3"/>
      <c r="K76" s="3"/>
      <c r="L76" s="3"/>
      <c r="M76" s="3"/>
      <c r="N76" s="3"/>
      <c r="O76" s="3"/>
      <c r="P76" s="3"/>
      <c r="Q76" s="3"/>
      <c r="R76" s="3"/>
      <c r="S76" s="3"/>
      <c r="T76" s="3"/>
    </row>
    <row r="77" spans="2:20" x14ac:dyDescent="0.3">
      <c r="C77" s="2"/>
      <c r="D77" s="3"/>
      <c r="E77" s="3"/>
      <c r="F77" s="3"/>
      <c r="G77" s="3"/>
      <c r="H77" s="3"/>
      <c r="I77" s="3"/>
      <c r="J77" s="3"/>
      <c r="K77" s="3"/>
      <c r="L77" s="3"/>
      <c r="M77" s="3"/>
      <c r="N77" s="3"/>
      <c r="O77" s="3"/>
      <c r="P77" s="3"/>
      <c r="Q77" s="3"/>
      <c r="R77" s="3"/>
      <c r="S77" s="3"/>
      <c r="T77" s="3"/>
    </row>
    <row r="79" spans="2:20" x14ac:dyDescent="0.3">
      <c r="C79" s="2"/>
      <c r="E79" s="3"/>
      <c r="F79" s="3"/>
      <c r="G79" s="3"/>
      <c r="H79" s="3"/>
      <c r="I79" s="3"/>
      <c r="J79" s="3"/>
      <c r="K79" s="5"/>
      <c r="L79" s="5"/>
      <c r="M79" s="5"/>
      <c r="N79" s="5"/>
      <c r="O79" s="5"/>
      <c r="P79" s="5"/>
      <c r="Q79" s="5"/>
      <c r="R79" s="5"/>
      <c r="S79" s="5"/>
      <c r="T79" s="5"/>
    </row>
    <row r="80" spans="2:20" x14ac:dyDescent="0.3">
      <c r="C80" s="2"/>
      <c r="D80" s="4"/>
      <c r="E80" s="4"/>
      <c r="F80" s="4"/>
      <c r="G80" s="4"/>
      <c r="H80" s="4"/>
      <c r="I80" s="4"/>
      <c r="J80" s="4"/>
      <c r="K80" s="4"/>
      <c r="L80" s="4"/>
      <c r="M80" s="4"/>
      <c r="N80" s="4"/>
      <c r="O80" s="4"/>
      <c r="P80" s="4"/>
      <c r="Q80" s="4"/>
      <c r="R80" s="4"/>
      <c r="S80" s="4"/>
      <c r="T80" s="4"/>
    </row>
    <row r="81" spans="3:20" x14ac:dyDescent="0.3">
      <c r="C81" s="2"/>
      <c r="D81" s="3"/>
      <c r="E81" s="3"/>
      <c r="F81" s="3"/>
      <c r="G81" s="3"/>
      <c r="H81" s="3"/>
      <c r="I81" s="3"/>
      <c r="J81" s="3"/>
      <c r="K81" s="3"/>
      <c r="L81" s="3"/>
      <c r="M81" s="3"/>
      <c r="N81" s="3"/>
      <c r="O81" s="3"/>
      <c r="P81" s="3"/>
      <c r="Q81" s="3"/>
      <c r="R81" s="3"/>
      <c r="S81" s="3"/>
      <c r="T81" s="3"/>
    </row>
    <row r="82" spans="3:20" x14ac:dyDescent="0.3">
      <c r="C82" s="2"/>
      <c r="D82" s="3"/>
      <c r="E82" s="3"/>
      <c r="F82" s="3"/>
      <c r="G82" s="3"/>
      <c r="H82" s="3"/>
      <c r="I82" s="3"/>
      <c r="J82" s="3"/>
      <c r="K82" s="3"/>
      <c r="L82" s="3"/>
      <c r="M82" s="3"/>
      <c r="N82" s="3"/>
      <c r="O82" s="3"/>
      <c r="P82" s="3"/>
      <c r="Q82" s="3"/>
      <c r="R82" s="3"/>
      <c r="S82" s="3"/>
      <c r="T82" s="3"/>
    </row>
    <row r="83" spans="3:20" x14ac:dyDescent="0.3">
      <c r="C83" s="2"/>
      <c r="D83" s="3"/>
      <c r="E83" s="3"/>
      <c r="F83" s="3"/>
      <c r="G83" s="3"/>
      <c r="H83" s="3"/>
      <c r="I83" s="3"/>
      <c r="J83" s="3"/>
      <c r="K83" s="3"/>
      <c r="L83" s="3"/>
      <c r="M83" s="3"/>
      <c r="N83" s="3"/>
      <c r="O83" s="3"/>
      <c r="P83" s="3"/>
      <c r="Q83" s="3"/>
      <c r="R83" s="3"/>
      <c r="S83" s="3"/>
      <c r="T83" s="3"/>
    </row>
  </sheetData>
  <mergeCells count="1">
    <mergeCell ref="B70:G7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ABDE4-229A-40D4-A00B-0F876AC2808C}">
  <dimension ref="A1:S24"/>
  <sheetViews>
    <sheetView zoomScale="72" zoomScaleNormal="72" workbookViewId="0">
      <selection activeCell="B21" sqref="B21:B22"/>
    </sheetView>
  </sheetViews>
  <sheetFormatPr defaultRowHeight="14.4" x14ac:dyDescent="0.3"/>
  <cols>
    <col min="1" max="1" width="31.109375" customWidth="1"/>
    <col min="2" max="19" width="26.6640625" customWidth="1"/>
    <col min="20" max="20" width="19.109375" customWidth="1"/>
  </cols>
  <sheetData>
    <row r="1" spans="1:19" ht="15" thickBot="1" x14ac:dyDescent="0.35">
      <c r="A1" s="72" t="s">
        <v>198</v>
      </c>
      <c r="B1" s="72" t="s">
        <v>0</v>
      </c>
      <c r="C1" s="84" t="s">
        <v>25</v>
      </c>
      <c r="D1" s="72" t="s">
        <v>24</v>
      </c>
      <c r="E1" s="72" t="s">
        <v>1</v>
      </c>
      <c r="F1" s="72" t="s">
        <v>21</v>
      </c>
      <c r="G1" s="72" t="s">
        <v>2</v>
      </c>
      <c r="H1" s="72" t="s">
        <v>20</v>
      </c>
      <c r="I1" s="72" t="s">
        <v>3</v>
      </c>
      <c r="J1" s="72" t="s">
        <v>4</v>
      </c>
      <c r="K1" s="72" t="s">
        <v>18</v>
      </c>
      <c r="L1" s="72" t="s">
        <v>17</v>
      </c>
      <c r="M1" s="72" t="s">
        <v>16</v>
      </c>
      <c r="N1" s="72" t="s">
        <v>5</v>
      </c>
      <c r="O1" s="72" t="s">
        <v>6</v>
      </c>
      <c r="P1" s="72" t="s">
        <v>15</v>
      </c>
      <c r="Q1" s="72" t="s">
        <v>14</v>
      </c>
      <c r="R1" s="72" t="s">
        <v>12</v>
      </c>
      <c r="S1" s="72" t="s">
        <v>10</v>
      </c>
    </row>
    <row r="2" spans="1:19" ht="15" thickBot="1" x14ac:dyDescent="0.35">
      <c r="A2" s="72" t="s">
        <v>0</v>
      </c>
      <c r="B2" s="91"/>
      <c r="C2" s="94" t="s">
        <v>230</v>
      </c>
      <c r="D2" s="95" t="s">
        <v>231</v>
      </c>
      <c r="E2" s="96" t="s">
        <v>232</v>
      </c>
      <c r="F2" s="97" t="s">
        <v>233</v>
      </c>
      <c r="G2" s="97" t="s">
        <v>234</v>
      </c>
      <c r="H2" s="98" t="s">
        <v>207</v>
      </c>
      <c r="I2" s="97" t="s">
        <v>235</v>
      </c>
      <c r="J2" s="97" t="s">
        <v>236</v>
      </c>
      <c r="K2" s="97" t="s">
        <v>200</v>
      </c>
      <c r="L2" s="97" t="s">
        <v>201</v>
      </c>
      <c r="M2" s="97" t="s">
        <v>237</v>
      </c>
      <c r="N2" s="96" t="s">
        <v>238</v>
      </c>
      <c r="O2" s="99" t="s">
        <v>239</v>
      </c>
      <c r="P2" s="97" t="s">
        <v>240</v>
      </c>
      <c r="Q2" s="97" t="s">
        <v>241</v>
      </c>
      <c r="R2" s="96" t="s">
        <v>242</v>
      </c>
      <c r="S2" s="97" t="s">
        <v>243</v>
      </c>
    </row>
    <row r="3" spans="1:19" ht="15" thickBot="1" x14ac:dyDescent="0.35">
      <c r="A3" s="72" t="s">
        <v>25</v>
      </c>
      <c r="B3" s="97"/>
      <c r="C3" s="93"/>
      <c r="D3" s="96" t="s">
        <v>244</v>
      </c>
      <c r="E3" s="99" t="s">
        <v>245</v>
      </c>
      <c r="F3" s="100" t="s">
        <v>246</v>
      </c>
      <c r="G3" s="96" t="s">
        <v>247</v>
      </c>
      <c r="H3" s="101" t="s">
        <v>207</v>
      </c>
      <c r="I3" s="97" t="s">
        <v>246</v>
      </c>
      <c r="J3" s="96" t="s">
        <v>248</v>
      </c>
      <c r="K3" s="97" t="s">
        <v>200</v>
      </c>
      <c r="L3" s="96" t="s">
        <v>249</v>
      </c>
      <c r="M3" s="97" t="s">
        <v>250</v>
      </c>
      <c r="N3" s="102" t="s">
        <v>251</v>
      </c>
      <c r="O3" s="103" t="s">
        <v>252</v>
      </c>
      <c r="P3" s="104" t="s">
        <v>253</v>
      </c>
      <c r="Q3" s="96" t="s">
        <v>254</v>
      </c>
      <c r="R3" s="96" t="s">
        <v>255</v>
      </c>
      <c r="S3" s="97" t="s">
        <v>256</v>
      </c>
    </row>
    <row r="4" spans="1:19" ht="15" thickBot="1" x14ac:dyDescent="0.35">
      <c r="A4" s="72" t="s">
        <v>24</v>
      </c>
      <c r="B4" s="97"/>
      <c r="C4" s="97"/>
      <c r="D4" s="91"/>
      <c r="E4" s="103" t="s">
        <v>257</v>
      </c>
      <c r="F4" s="126" t="s">
        <v>258</v>
      </c>
      <c r="G4" s="105" t="s">
        <v>259</v>
      </c>
      <c r="H4" s="103" t="s">
        <v>260</v>
      </c>
      <c r="I4" s="104" t="s">
        <v>261</v>
      </c>
      <c r="J4" s="96" t="s">
        <v>262</v>
      </c>
      <c r="K4" s="97" t="s">
        <v>263</v>
      </c>
      <c r="L4" s="96" t="s">
        <v>205</v>
      </c>
      <c r="M4" s="98" t="s">
        <v>264</v>
      </c>
      <c r="N4" s="97" t="s">
        <v>265</v>
      </c>
      <c r="O4" s="106" t="s">
        <v>266</v>
      </c>
      <c r="P4" s="96" t="s">
        <v>266</v>
      </c>
      <c r="Q4" s="99" t="s">
        <v>267</v>
      </c>
      <c r="R4" s="97" t="s">
        <v>268</v>
      </c>
      <c r="S4" s="96" t="s">
        <v>269</v>
      </c>
    </row>
    <row r="5" spans="1:19" ht="15" thickBot="1" x14ac:dyDescent="0.35">
      <c r="A5" s="72" t="s">
        <v>1</v>
      </c>
      <c r="B5" s="97"/>
      <c r="C5" s="97"/>
      <c r="D5" s="97"/>
      <c r="E5" s="111"/>
      <c r="F5" s="103" t="s">
        <v>270</v>
      </c>
      <c r="G5" s="105" t="s">
        <v>199</v>
      </c>
      <c r="H5" s="103" t="s">
        <v>271</v>
      </c>
      <c r="I5" s="104" t="s">
        <v>272</v>
      </c>
      <c r="J5" s="96" t="s">
        <v>273</v>
      </c>
      <c r="K5" s="97" t="s">
        <v>204</v>
      </c>
      <c r="L5" s="96" t="s">
        <v>239</v>
      </c>
      <c r="M5" s="97" t="s">
        <v>274</v>
      </c>
      <c r="N5" s="96" t="s">
        <v>244</v>
      </c>
      <c r="O5" s="96" t="s">
        <v>275</v>
      </c>
      <c r="P5" s="102" t="s">
        <v>276</v>
      </c>
      <c r="Q5" s="103" t="s">
        <v>277</v>
      </c>
      <c r="R5" s="104" t="s">
        <v>278</v>
      </c>
      <c r="S5" s="96" t="s">
        <v>279</v>
      </c>
    </row>
    <row r="6" spans="1:19" ht="15" thickBot="1" x14ac:dyDescent="0.35">
      <c r="A6" s="72" t="s">
        <v>21</v>
      </c>
      <c r="B6" s="97"/>
      <c r="C6" s="97"/>
      <c r="D6" s="97"/>
      <c r="E6" s="97"/>
      <c r="F6" s="93"/>
      <c r="G6" s="107" t="s">
        <v>280</v>
      </c>
      <c r="H6" s="103" t="s">
        <v>281</v>
      </c>
      <c r="I6" s="104" t="s">
        <v>282</v>
      </c>
      <c r="J6" s="96" t="s">
        <v>283</v>
      </c>
      <c r="K6" s="97" t="s">
        <v>284</v>
      </c>
      <c r="L6" s="96" t="s">
        <v>285</v>
      </c>
      <c r="M6" s="97" t="s">
        <v>286</v>
      </c>
      <c r="N6" s="100" t="s">
        <v>287</v>
      </c>
      <c r="O6" s="100" t="s">
        <v>288</v>
      </c>
      <c r="P6" s="96" t="s">
        <v>289</v>
      </c>
      <c r="Q6" s="106" t="s">
        <v>290</v>
      </c>
      <c r="R6" s="97" t="s">
        <v>291</v>
      </c>
      <c r="S6" s="96" t="s">
        <v>292</v>
      </c>
    </row>
    <row r="7" spans="1:19" ht="15" thickBot="1" x14ac:dyDescent="0.35">
      <c r="A7" s="72" t="s">
        <v>2</v>
      </c>
      <c r="B7" s="97"/>
      <c r="C7" s="97"/>
      <c r="D7" s="97"/>
      <c r="E7" s="97"/>
      <c r="F7" s="87"/>
      <c r="G7" s="87"/>
      <c r="H7" s="108" t="s">
        <v>293</v>
      </c>
      <c r="I7" s="96" t="s">
        <v>294</v>
      </c>
      <c r="J7" s="96" t="s">
        <v>295</v>
      </c>
      <c r="K7" s="97" t="s">
        <v>246</v>
      </c>
      <c r="L7" s="97" t="s">
        <v>202</v>
      </c>
      <c r="M7" s="107" t="s">
        <v>296</v>
      </c>
      <c r="N7" s="103" t="s">
        <v>297</v>
      </c>
      <c r="O7" s="95" t="s">
        <v>298</v>
      </c>
      <c r="P7" s="104" t="s">
        <v>299</v>
      </c>
      <c r="Q7" s="96" t="s">
        <v>279</v>
      </c>
      <c r="R7" s="97" t="s">
        <v>300</v>
      </c>
      <c r="S7" s="97" t="s">
        <v>301</v>
      </c>
    </row>
    <row r="8" spans="1:19" ht="15" thickBot="1" x14ac:dyDescent="0.35">
      <c r="A8" s="72" t="s">
        <v>20</v>
      </c>
      <c r="B8" s="97"/>
      <c r="C8" s="97"/>
      <c r="D8" s="97"/>
      <c r="E8" s="97"/>
      <c r="F8" s="97"/>
      <c r="G8" s="97"/>
      <c r="H8" s="87"/>
      <c r="I8" s="97" t="s">
        <v>302</v>
      </c>
      <c r="J8" s="99" t="s">
        <v>303</v>
      </c>
      <c r="K8" s="97" t="s">
        <v>304</v>
      </c>
      <c r="L8" s="96" t="s">
        <v>305</v>
      </c>
      <c r="M8" s="97" t="s">
        <v>274</v>
      </c>
      <c r="N8" s="108" t="s">
        <v>306</v>
      </c>
      <c r="O8" s="106" t="s">
        <v>307</v>
      </c>
      <c r="P8" s="96" t="s">
        <v>308</v>
      </c>
      <c r="Q8" s="96" t="s">
        <v>309</v>
      </c>
      <c r="R8" s="97" t="s">
        <v>310</v>
      </c>
      <c r="S8" s="96" t="s">
        <v>311</v>
      </c>
    </row>
    <row r="9" spans="1:19" ht="15" thickBot="1" x14ac:dyDescent="0.35">
      <c r="A9" s="72" t="s">
        <v>3</v>
      </c>
      <c r="B9" s="97"/>
      <c r="C9" s="97"/>
      <c r="D9" s="97"/>
      <c r="E9" s="97"/>
      <c r="F9" s="97"/>
      <c r="G9" s="97"/>
      <c r="H9" s="97"/>
      <c r="I9" s="91"/>
      <c r="J9" s="103" t="s">
        <v>312</v>
      </c>
      <c r="K9" s="104" t="s">
        <v>313</v>
      </c>
      <c r="L9" s="99" t="s">
        <v>314</v>
      </c>
      <c r="M9" s="97" t="s">
        <v>315</v>
      </c>
      <c r="N9" s="99" t="s">
        <v>316</v>
      </c>
      <c r="O9" s="96" t="s">
        <v>317</v>
      </c>
      <c r="P9" s="97" t="s">
        <v>318</v>
      </c>
      <c r="Q9" s="99" t="s">
        <v>319</v>
      </c>
      <c r="R9" s="97" t="s">
        <v>320</v>
      </c>
      <c r="S9" s="97" t="s">
        <v>321</v>
      </c>
    </row>
    <row r="10" spans="1:19" ht="15" thickBot="1" x14ac:dyDescent="0.35">
      <c r="A10" s="72" t="s">
        <v>4</v>
      </c>
      <c r="B10" s="97"/>
      <c r="C10" s="97"/>
      <c r="D10" s="97"/>
      <c r="E10" s="97"/>
      <c r="F10" s="97"/>
      <c r="G10" s="97"/>
      <c r="H10" s="97"/>
      <c r="I10" s="97"/>
      <c r="J10" s="93"/>
      <c r="K10" s="107" t="s">
        <v>322</v>
      </c>
      <c r="L10" s="103" t="s">
        <v>203</v>
      </c>
      <c r="M10" s="105" t="s">
        <v>323</v>
      </c>
      <c r="N10" s="103" t="s">
        <v>324</v>
      </c>
      <c r="O10" s="95" t="s">
        <v>325</v>
      </c>
      <c r="P10" s="102" t="s">
        <v>238</v>
      </c>
      <c r="Q10" s="103" t="s">
        <v>326</v>
      </c>
      <c r="R10" s="104" t="s">
        <v>327</v>
      </c>
      <c r="S10" s="97" t="s">
        <v>328</v>
      </c>
    </row>
    <row r="11" spans="1:19" ht="15" thickBot="1" x14ac:dyDescent="0.35">
      <c r="A11" s="72" t="s">
        <v>18</v>
      </c>
      <c r="B11" s="97"/>
      <c r="C11" s="97"/>
      <c r="D11" s="97"/>
      <c r="E11" s="97"/>
      <c r="F11" s="97"/>
      <c r="G11" s="97"/>
      <c r="H11" s="97"/>
      <c r="I11" s="97"/>
      <c r="J11" s="97"/>
      <c r="K11" s="87"/>
      <c r="L11" s="108" t="s">
        <v>329</v>
      </c>
      <c r="M11" s="97" t="s">
        <v>330</v>
      </c>
      <c r="N11" s="108" t="s">
        <v>331</v>
      </c>
      <c r="O11" s="97" t="s">
        <v>332</v>
      </c>
      <c r="P11" s="97" t="s">
        <v>333</v>
      </c>
      <c r="Q11" s="109" t="s">
        <v>334</v>
      </c>
      <c r="R11" s="97" t="s">
        <v>335</v>
      </c>
      <c r="S11" s="97" t="s">
        <v>336</v>
      </c>
    </row>
    <row r="12" spans="1:19" ht="15" thickBot="1" x14ac:dyDescent="0.35">
      <c r="A12" s="72" t="s">
        <v>17</v>
      </c>
      <c r="B12" s="97"/>
      <c r="C12" s="97"/>
      <c r="D12" s="97"/>
      <c r="E12" s="97"/>
      <c r="F12" s="97"/>
      <c r="G12" s="97"/>
      <c r="H12" s="97"/>
      <c r="I12" s="97"/>
      <c r="J12" s="97"/>
      <c r="K12" s="97"/>
      <c r="L12" s="87"/>
      <c r="M12" s="97" t="s">
        <v>337</v>
      </c>
      <c r="N12" s="96" t="s">
        <v>338</v>
      </c>
      <c r="O12" s="96" t="s">
        <v>339</v>
      </c>
      <c r="P12" s="107" t="s">
        <v>340</v>
      </c>
      <c r="Q12" s="103" t="s">
        <v>341</v>
      </c>
      <c r="R12" s="104" t="s">
        <v>342</v>
      </c>
      <c r="S12" s="97" t="s">
        <v>343</v>
      </c>
    </row>
    <row r="13" spans="1:19" ht="15" thickBot="1" x14ac:dyDescent="0.35">
      <c r="A13" s="72" t="s">
        <v>16</v>
      </c>
      <c r="B13" s="97"/>
      <c r="C13" s="97"/>
      <c r="D13" s="97"/>
      <c r="E13" s="97"/>
      <c r="F13" s="97"/>
      <c r="G13" s="97"/>
      <c r="H13" s="97"/>
      <c r="I13" s="97"/>
      <c r="J13" s="97"/>
      <c r="K13" s="89"/>
      <c r="L13" s="89"/>
      <c r="M13" s="87"/>
      <c r="N13" s="97" t="s">
        <v>344</v>
      </c>
      <c r="O13" s="100" t="s">
        <v>345</v>
      </c>
      <c r="P13" s="97" t="s">
        <v>346</v>
      </c>
      <c r="Q13" s="109" t="s">
        <v>347</v>
      </c>
      <c r="R13" s="97" t="s">
        <v>348</v>
      </c>
      <c r="S13" s="97" t="s">
        <v>349</v>
      </c>
    </row>
    <row r="14" spans="1:19" ht="15" thickBot="1" x14ac:dyDescent="0.35">
      <c r="A14" s="72" t="s">
        <v>5</v>
      </c>
      <c r="B14" s="97"/>
      <c r="C14" s="97"/>
      <c r="D14" s="97"/>
      <c r="E14" s="97"/>
      <c r="F14" s="97"/>
      <c r="G14" s="97"/>
      <c r="H14" s="97"/>
      <c r="I14" s="97"/>
      <c r="J14" s="97"/>
      <c r="K14" s="89"/>
      <c r="L14" s="89"/>
      <c r="M14" s="97"/>
      <c r="N14" s="91"/>
      <c r="O14" s="103" t="s">
        <v>350</v>
      </c>
      <c r="P14" s="110" t="s">
        <v>351</v>
      </c>
      <c r="Q14" s="103" t="s">
        <v>352</v>
      </c>
      <c r="R14" s="95" t="s">
        <v>353</v>
      </c>
      <c r="S14" s="97" t="s">
        <v>354</v>
      </c>
    </row>
    <row r="15" spans="1:19" ht="15" thickBot="1" x14ac:dyDescent="0.35">
      <c r="A15" s="72" t="s">
        <v>6</v>
      </c>
      <c r="B15" s="97"/>
      <c r="C15" s="97"/>
      <c r="D15" s="97"/>
      <c r="E15" s="97"/>
      <c r="F15" s="97"/>
      <c r="G15" s="97"/>
      <c r="H15" s="97"/>
      <c r="I15" s="97"/>
      <c r="J15" s="97"/>
      <c r="K15" s="89"/>
      <c r="L15" s="89"/>
      <c r="M15" s="89"/>
      <c r="N15" s="97"/>
      <c r="O15" s="93"/>
      <c r="P15" s="107" t="s">
        <v>355</v>
      </c>
      <c r="Q15" s="103" t="s">
        <v>356</v>
      </c>
      <c r="R15" s="95" t="s">
        <v>357</v>
      </c>
      <c r="S15" s="100" t="s">
        <v>336</v>
      </c>
    </row>
    <row r="16" spans="1:19" ht="15" thickBot="1" x14ac:dyDescent="0.35">
      <c r="A16" s="72" t="s">
        <v>15</v>
      </c>
      <c r="B16" s="97"/>
      <c r="C16" s="97"/>
      <c r="D16" s="97"/>
      <c r="E16" s="97"/>
      <c r="F16" s="97"/>
      <c r="G16" s="97"/>
      <c r="H16" s="97"/>
      <c r="I16" s="97"/>
      <c r="J16" s="97"/>
      <c r="K16" s="89"/>
      <c r="L16" s="89"/>
      <c r="M16" s="89"/>
      <c r="N16" s="97"/>
      <c r="O16" s="89"/>
      <c r="P16" s="87"/>
      <c r="Q16" s="108" t="s">
        <v>358</v>
      </c>
      <c r="R16" s="107" t="s">
        <v>359</v>
      </c>
      <c r="S16" s="103" t="s">
        <v>360</v>
      </c>
    </row>
    <row r="17" spans="1:19" x14ac:dyDescent="0.3">
      <c r="A17" s="72" t="s">
        <v>14</v>
      </c>
      <c r="B17" s="97"/>
      <c r="C17" s="97"/>
      <c r="D17" s="97"/>
      <c r="E17" s="97"/>
      <c r="F17" s="97"/>
      <c r="G17" s="97"/>
      <c r="H17" s="97"/>
      <c r="I17" s="97"/>
      <c r="J17" s="97"/>
      <c r="K17" s="89"/>
      <c r="L17" s="89"/>
      <c r="M17" s="89"/>
      <c r="N17" s="97"/>
      <c r="O17" s="97"/>
      <c r="P17" s="89"/>
      <c r="Q17" s="87"/>
      <c r="R17" s="97" t="s">
        <v>361</v>
      </c>
      <c r="S17" s="108" t="s">
        <v>362</v>
      </c>
    </row>
    <row r="18" spans="1:19" x14ac:dyDescent="0.3">
      <c r="A18" s="72" t="s">
        <v>12</v>
      </c>
      <c r="B18" s="97"/>
      <c r="C18" s="97"/>
      <c r="D18" s="97"/>
      <c r="E18" s="97"/>
      <c r="F18" s="97"/>
      <c r="G18" s="97"/>
      <c r="H18" s="97"/>
      <c r="I18" s="97"/>
      <c r="J18" s="97"/>
      <c r="K18" s="89"/>
      <c r="L18" s="89"/>
      <c r="M18" s="89"/>
      <c r="N18" s="97"/>
      <c r="O18" s="97"/>
      <c r="P18" s="89"/>
      <c r="Q18" s="97"/>
      <c r="R18" s="87"/>
      <c r="S18" s="97" t="s">
        <v>363</v>
      </c>
    </row>
    <row r="19" spans="1:19" x14ac:dyDescent="0.3">
      <c r="A19" s="72" t="s">
        <v>10</v>
      </c>
      <c r="B19" s="97"/>
      <c r="C19" s="97"/>
      <c r="D19" s="97"/>
      <c r="E19" s="97"/>
      <c r="F19" s="97"/>
      <c r="G19" s="97"/>
      <c r="H19" s="97"/>
      <c r="I19" s="97"/>
      <c r="J19" s="97"/>
      <c r="K19" s="89"/>
      <c r="L19" s="89"/>
      <c r="M19" s="89"/>
      <c r="N19" s="97"/>
      <c r="O19" s="97"/>
      <c r="P19" s="89"/>
      <c r="Q19" s="97"/>
      <c r="R19" s="97"/>
      <c r="S19" s="87"/>
    </row>
    <row r="21" spans="1:19" x14ac:dyDescent="0.3">
      <c r="B21" s="138" t="s">
        <v>450</v>
      </c>
    </row>
    <row r="22" spans="1:19" x14ac:dyDescent="0.3">
      <c r="B22" s="1" t="s">
        <v>451</v>
      </c>
    </row>
    <row r="23" spans="1:19" ht="54" customHeight="1" x14ac:dyDescent="0.3">
      <c r="A23" s="134" t="s">
        <v>208</v>
      </c>
      <c r="B23" s="134"/>
      <c r="C23" s="134"/>
      <c r="D23" s="134"/>
      <c r="E23" s="134"/>
      <c r="F23" s="134"/>
    </row>
    <row r="24" spans="1:19" ht="15" customHeight="1" x14ac:dyDescent="0.3"/>
  </sheetData>
  <mergeCells count="1">
    <mergeCell ref="A23:F2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32F1A-39CE-4851-8BEE-E784438E598E}">
  <dimension ref="A1:O30"/>
  <sheetViews>
    <sheetView tabSelected="1" zoomScale="78" zoomScaleNormal="78" workbookViewId="0">
      <selection activeCell="C9" sqref="C9"/>
    </sheetView>
  </sheetViews>
  <sheetFormatPr defaultRowHeight="14.4" x14ac:dyDescent="0.3"/>
  <cols>
    <col min="1" max="1" width="25.88671875" customWidth="1"/>
    <col min="2" max="5" width="18.5546875" customWidth="1"/>
    <col min="6" max="6" width="21" customWidth="1"/>
    <col min="7" max="8" width="18.5546875" customWidth="1"/>
    <col min="9" max="9" width="24.33203125" customWidth="1"/>
    <col min="10" max="15" width="18.5546875" customWidth="1"/>
  </cols>
  <sheetData>
    <row r="1" spans="1:15" x14ac:dyDescent="0.3">
      <c r="A1" s="83" t="s">
        <v>198</v>
      </c>
      <c r="B1" s="127" t="s">
        <v>452</v>
      </c>
      <c r="C1" s="127" t="s">
        <v>453</v>
      </c>
      <c r="D1" s="127" t="s">
        <v>454</v>
      </c>
      <c r="E1" s="127" t="s">
        <v>455</v>
      </c>
      <c r="F1" s="127" t="s">
        <v>456</v>
      </c>
      <c r="G1" s="127" t="s">
        <v>457</v>
      </c>
      <c r="H1" s="127" t="s">
        <v>458</v>
      </c>
      <c r="I1" s="127" t="s">
        <v>459</v>
      </c>
      <c r="J1" s="127" t="s">
        <v>460</v>
      </c>
      <c r="K1" s="127" t="s">
        <v>185</v>
      </c>
      <c r="L1" s="127" t="s">
        <v>2</v>
      </c>
      <c r="M1" s="127" t="s">
        <v>19</v>
      </c>
      <c r="N1" s="127" t="s">
        <v>5</v>
      </c>
      <c r="O1" s="127" t="s">
        <v>184</v>
      </c>
    </row>
    <row r="2" spans="1:15" x14ac:dyDescent="0.3">
      <c r="A2" s="127" t="s">
        <v>452</v>
      </c>
      <c r="B2" s="86"/>
      <c r="C2" s="87" t="s">
        <v>369</v>
      </c>
      <c r="D2" s="87" t="s">
        <v>370</v>
      </c>
      <c r="E2" s="87" t="s">
        <v>371</v>
      </c>
      <c r="F2" s="87" t="s">
        <v>372</v>
      </c>
      <c r="G2" s="87" t="s">
        <v>373</v>
      </c>
      <c r="H2" s="87" t="s">
        <v>374</v>
      </c>
      <c r="I2" s="87" t="s">
        <v>375</v>
      </c>
      <c r="J2" s="87" t="s">
        <v>376</v>
      </c>
      <c r="K2" s="87" t="s">
        <v>377</v>
      </c>
      <c r="L2" s="87" t="s">
        <v>378</v>
      </c>
      <c r="M2" s="87" t="s">
        <v>379</v>
      </c>
      <c r="N2" s="87" t="s">
        <v>380</v>
      </c>
      <c r="O2" s="87" t="s">
        <v>432</v>
      </c>
    </row>
    <row r="3" spans="1:15" x14ac:dyDescent="0.3">
      <c r="A3" s="127" t="s">
        <v>453</v>
      </c>
      <c r="B3" s="87"/>
      <c r="C3" s="86"/>
      <c r="D3" s="87" t="s">
        <v>381</v>
      </c>
      <c r="E3" s="88" t="s">
        <v>249</v>
      </c>
      <c r="F3" s="87" t="s">
        <v>344</v>
      </c>
      <c r="G3" s="87" t="s">
        <v>304</v>
      </c>
      <c r="H3" s="88" t="s">
        <v>382</v>
      </c>
      <c r="I3" s="88" t="s">
        <v>383</v>
      </c>
      <c r="J3" s="87" t="s">
        <v>376</v>
      </c>
      <c r="K3" s="87" t="s">
        <v>384</v>
      </c>
      <c r="L3" s="87" t="s">
        <v>385</v>
      </c>
      <c r="M3" s="87" t="s">
        <v>386</v>
      </c>
      <c r="N3" s="87" t="s">
        <v>387</v>
      </c>
      <c r="O3" s="88" t="s">
        <v>433</v>
      </c>
    </row>
    <row r="4" spans="1:15" x14ac:dyDescent="0.3">
      <c r="A4" s="127" t="s">
        <v>454</v>
      </c>
      <c r="B4" s="87"/>
      <c r="C4" s="87"/>
      <c r="D4" s="86"/>
      <c r="E4" s="87" t="s">
        <v>388</v>
      </c>
      <c r="F4" s="87" t="s">
        <v>389</v>
      </c>
      <c r="G4" s="87" t="s">
        <v>372</v>
      </c>
      <c r="H4" s="87" t="s">
        <v>390</v>
      </c>
      <c r="I4" s="87" t="s">
        <v>391</v>
      </c>
      <c r="J4" s="87" t="s">
        <v>392</v>
      </c>
      <c r="K4" s="87" t="s">
        <v>393</v>
      </c>
      <c r="L4" s="87" t="s">
        <v>394</v>
      </c>
      <c r="M4" s="87" t="s">
        <v>395</v>
      </c>
      <c r="N4" s="87" t="s">
        <v>396</v>
      </c>
      <c r="O4" s="87" t="s">
        <v>434</v>
      </c>
    </row>
    <row r="5" spans="1:15" x14ac:dyDescent="0.3">
      <c r="A5" s="127" t="s">
        <v>455</v>
      </c>
      <c r="B5" s="87"/>
      <c r="C5" s="87"/>
      <c r="D5" s="87"/>
      <c r="E5" s="86"/>
      <c r="F5" s="87" t="s">
        <v>397</v>
      </c>
      <c r="G5" s="87" t="s">
        <v>398</v>
      </c>
      <c r="H5" s="87" t="s">
        <v>399</v>
      </c>
      <c r="I5" s="87" t="s">
        <v>344</v>
      </c>
      <c r="J5" s="87" t="s">
        <v>206</v>
      </c>
      <c r="K5" s="87" t="s">
        <v>400</v>
      </c>
      <c r="L5" s="87" t="s">
        <v>401</v>
      </c>
      <c r="M5" s="87" t="s">
        <v>402</v>
      </c>
      <c r="N5" s="87" t="s">
        <v>403</v>
      </c>
      <c r="O5" s="87" t="s">
        <v>435</v>
      </c>
    </row>
    <row r="6" spans="1:15" x14ac:dyDescent="0.3">
      <c r="A6" s="127" t="s">
        <v>456</v>
      </c>
      <c r="B6" s="87"/>
      <c r="C6" s="87"/>
      <c r="D6" s="87"/>
      <c r="E6" s="89"/>
      <c r="F6" s="86"/>
      <c r="G6" s="88" t="s">
        <v>404</v>
      </c>
      <c r="H6" s="87" t="s">
        <v>280</v>
      </c>
      <c r="I6" s="87" t="s">
        <v>405</v>
      </c>
      <c r="J6" s="87" t="s">
        <v>406</v>
      </c>
      <c r="K6" s="87" t="s">
        <v>407</v>
      </c>
      <c r="L6" s="88" t="s">
        <v>231</v>
      </c>
      <c r="M6" s="88" t="s">
        <v>408</v>
      </c>
      <c r="N6" s="88" t="s">
        <v>409</v>
      </c>
      <c r="O6" s="87" t="s">
        <v>436</v>
      </c>
    </row>
    <row r="7" spans="1:15" x14ac:dyDescent="0.3">
      <c r="A7" s="127" t="s">
        <v>457</v>
      </c>
      <c r="B7" s="87"/>
      <c r="C7" s="87"/>
      <c r="D7" s="87"/>
      <c r="E7" s="87"/>
      <c r="F7" s="89"/>
      <c r="G7" s="86"/>
      <c r="H7" s="87" t="s">
        <v>381</v>
      </c>
      <c r="I7" s="87" t="s">
        <v>410</v>
      </c>
      <c r="J7" s="87" t="s">
        <v>411</v>
      </c>
      <c r="K7" s="87" t="s">
        <v>344</v>
      </c>
      <c r="L7" s="87" t="s">
        <v>380</v>
      </c>
      <c r="M7" s="87" t="s">
        <v>412</v>
      </c>
      <c r="N7" s="87" t="s">
        <v>268</v>
      </c>
      <c r="O7" s="87" t="s">
        <v>437</v>
      </c>
    </row>
    <row r="8" spans="1:15" x14ac:dyDescent="0.3">
      <c r="A8" s="127" t="s">
        <v>458</v>
      </c>
      <c r="B8" s="87"/>
      <c r="C8" s="87"/>
      <c r="D8" s="87"/>
      <c r="E8" s="87"/>
      <c r="F8" s="87"/>
      <c r="G8" s="89"/>
      <c r="H8" s="86"/>
      <c r="I8" s="87" t="s">
        <v>413</v>
      </c>
      <c r="J8" s="87" t="s">
        <v>414</v>
      </c>
      <c r="K8" s="87" t="s">
        <v>415</v>
      </c>
      <c r="L8" s="87" t="s">
        <v>416</v>
      </c>
      <c r="M8" s="87" t="s">
        <v>417</v>
      </c>
      <c r="N8" s="87" t="s">
        <v>375</v>
      </c>
      <c r="O8" s="87" t="s">
        <v>438</v>
      </c>
    </row>
    <row r="9" spans="1:15" x14ac:dyDescent="0.3">
      <c r="A9" s="127" t="s">
        <v>459</v>
      </c>
      <c r="B9" s="87"/>
      <c r="C9" s="87"/>
      <c r="D9" s="87"/>
      <c r="E9" s="87"/>
      <c r="F9" s="87"/>
      <c r="G9" s="87"/>
      <c r="H9" s="89"/>
      <c r="I9" s="86"/>
      <c r="J9" s="87" t="s">
        <v>418</v>
      </c>
      <c r="K9" s="87" t="s">
        <v>419</v>
      </c>
      <c r="L9" s="87" t="s">
        <v>420</v>
      </c>
      <c r="M9" s="87" t="s">
        <v>421</v>
      </c>
      <c r="N9" s="87" t="s">
        <v>422</v>
      </c>
      <c r="O9" s="88" t="s">
        <v>439</v>
      </c>
    </row>
    <row r="10" spans="1:15" x14ac:dyDescent="0.3">
      <c r="A10" s="127" t="s">
        <v>460</v>
      </c>
      <c r="B10" s="87"/>
      <c r="C10" s="87"/>
      <c r="D10" s="87"/>
      <c r="E10" s="87"/>
      <c r="F10" s="87"/>
      <c r="G10" s="87"/>
      <c r="H10" s="87"/>
      <c r="I10" s="89"/>
      <c r="J10" s="86"/>
      <c r="K10" s="87" t="s">
        <v>423</v>
      </c>
      <c r="L10" s="87" t="s">
        <v>424</v>
      </c>
      <c r="M10" s="87" t="s">
        <v>425</v>
      </c>
      <c r="N10" s="87" t="s">
        <v>426</v>
      </c>
      <c r="O10" s="87" t="s">
        <v>440</v>
      </c>
    </row>
    <row r="11" spans="1:15" x14ac:dyDescent="0.3">
      <c r="A11" s="127" t="s">
        <v>185</v>
      </c>
      <c r="B11" s="87"/>
      <c r="C11" s="87"/>
      <c r="D11" s="87"/>
      <c r="E11" s="87"/>
      <c r="F11" s="87"/>
      <c r="G11" s="87"/>
      <c r="H11" s="87"/>
      <c r="I11" s="87"/>
      <c r="J11" s="89"/>
      <c r="K11" s="86"/>
      <c r="L11" s="87" t="s">
        <v>427</v>
      </c>
      <c r="M11" s="87" t="s">
        <v>406</v>
      </c>
      <c r="N11" s="90" t="s">
        <v>428</v>
      </c>
      <c r="O11" s="87" t="s">
        <v>441</v>
      </c>
    </row>
    <row r="12" spans="1:15" x14ac:dyDescent="0.3">
      <c r="A12" s="127" t="s">
        <v>2</v>
      </c>
      <c r="B12" s="87"/>
      <c r="C12" s="87"/>
      <c r="D12" s="87"/>
      <c r="E12" s="87"/>
      <c r="F12" s="87"/>
      <c r="G12" s="87"/>
      <c r="H12" s="87"/>
      <c r="I12" s="87"/>
      <c r="J12" s="87"/>
      <c r="K12" s="89"/>
      <c r="L12" s="86"/>
      <c r="M12" s="91" t="s">
        <v>429</v>
      </c>
      <c r="N12" s="88" t="s">
        <v>430</v>
      </c>
      <c r="O12" s="92" t="s">
        <v>284</v>
      </c>
    </row>
    <row r="13" spans="1:15" x14ac:dyDescent="0.3">
      <c r="A13" s="127" t="s">
        <v>19</v>
      </c>
      <c r="B13" s="87"/>
      <c r="C13" s="87"/>
      <c r="D13" s="87"/>
      <c r="E13" s="87"/>
      <c r="F13" s="87"/>
      <c r="G13" s="87"/>
      <c r="H13" s="87"/>
      <c r="I13" s="87"/>
      <c r="J13" s="87"/>
      <c r="K13" s="87"/>
      <c r="L13" s="89"/>
      <c r="M13" s="86"/>
      <c r="N13" s="93" t="s">
        <v>431</v>
      </c>
      <c r="O13" s="87" t="s">
        <v>346</v>
      </c>
    </row>
    <row r="14" spans="1:15" x14ac:dyDescent="0.3">
      <c r="A14" s="127" t="s">
        <v>5</v>
      </c>
      <c r="B14" s="87"/>
      <c r="C14" s="87"/>
      <c r="D14" s="87"/>
      <c r="E14" s="87"/>
      <c r="F14" s="87"/>
      <c r="G14" s="87"/>
      <c r="H14" s="87"/>
      <c r="I14" s="87"/>
      <c r="J14" s="87"/>
      <c r="K14" s="87"/>
      <c r="L14" s="87"/>
      <c r="M14" s="89"/>
      <c r="N14" s="86"/>
      <c r="O14" s="87" t="s">
        <v>442</v>
      </c>
    </row>
    <row r="15" spans="1:15" x14ac:dyDescent="0.3">
      <c r="A15" s="127" t="s">
        <v>184</v>
      </c>
      <c r="B15" s="87"/>
      <c r="C15" s="87"/>
      <c r="D15" s="87"/>
      <c r="E15" s="87"/>
      <c r="F15" s="87"/>
      <c r="G15" s="87"/>
      <c r="H15" s="87"/>
      <c r="I15" s="87"/>
      <c r="J15" s="87"/>
      <c r="K15" s="87"/>
      <c r="L15" s="87"/>
      <c r="M15" s="87"/>
      <c r="N15" s="89"/>
      <c r="O15" s="86"/>
    </row>
    <row r="18" spans="1:9" ht="52.2" customHeight="1" x14ac:dyDescent="0.3">
      <c r="A18" s="134" t="s">
        <v>209</v>
      </c>
      <c r="B18" s="134"/>
      <c r="C18" s="134"/>
      <c r="D18" s="134"/>
      <c r="E18" s="134"/>
      <c r="F18" s="134"/>
    </row>
    <row r="19" spans="1:9" x14ac:dyDescent="0.3">
      <c r="B19" s="138" t="s">
        <v>450</v>
      </c>
    </row>
    <row r="20" spans="1:9" x14ac:dyDescent="0.3">
      <c r="B20" s="1" t="s">
        <v>451</v>
      </c>
      <c r="I20" s="122"/>
    </row>
    <row r="21" spans="1:9" x14ac:dyDescent="0.3">
      <c r="I21" s="122"/>
    </row>
    <row r="22" spans="1:9" x14ac:dyDescent="0.3">
      <c r="I22" s="122"/>
    </row>
    <row r="23" spans="1:9" x14ac:dyDescent="0.3">
      <c r="I23" s="122"/>
    </row>
    <row r="24" spans="1:9" x14ac:dyDescent="0.3">
      <c r="I24" s="122"/>
    </row>
    <row r="25" spans="1:9" x14ac:dyDescent="0.3">
      <c r="I25" s="122"/>
    </row>
    <row r="26" spans="1:9" x14ac:dyDescent="0.3">
      <c r="I26" s="122"/>
    </row>
    <row r="27" spans="1:9" x14ac:dyDescent="0.3">
      <c r="I27" s="122"/>
    </row>
    <row r="28" spans="1:9" x14ac:dyDescent="0.3">
      <c r="I28" s="122"/>
    </row>
    <row r="29" spans="1:9" x14ac:dyDescent="0.3">
      <c r="I29" s="122"/>
    </row>
    <row r="30" spans="1:9" x14ac:dyDescent="0.3">
      <c r="I30" s="122"/>
    </row>
  </sheetData>
  <mergeCells count="1">
    <mergeCell ref="A18:F1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of Contents</vt:lpstr>
      <vt:lpstr>Table S1 GC-MS Figure of Merit</vt:lpstr>
      <vt:lpstr>Table S2 PCA Analysis</vt:lpstr>
      <vt:lpstr>Figure S1 Structures of PAHs</vt:lpstr>
      <vt:lpstr>Figure S2 -Scree Plot</vt:lpstr>
      <vt:lpstr>Table S3 PAH Detections in WB</vt:lpstr>
      <vt:lpstr>Table S4 Urinary met. detection</vt:lpstr>
      <vt:lpstr>Table S5 WB PAH RHO </vt:lpstr>
      <vt:lpstr>Table S6 Urinary Met RHO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 Running</dc:creator>
  <cp:lastModifiedBy>Logan Running</cp:lastModifiedBy>
  <dcterms:created xsi:type="dcterms:W3CDTF">2022-09-28T17:54:10Z</dcterms:created>
  <dcterms:modified xsi:type="dcterms:W3CDTF">2023-08-01T17:14:46Z</dcterms:modified>
</cp:coreProperties>
</file>