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9.xml" ContentType="application/vnd.openxmlformats-officedocument.spreadsheetml.worksheet+xml"/>
  <Override PartName="/xl/worksheets/sheet14.xml" ContentType="application/vnd.openxmlformats-officedocument.spreadsheetml.worksheet+xml"/>
  <Override PartName="/xl/worksheets/sheet5.xml" ContentType="application/vnd.openxmlformats-officedocument.spreadsheetml.worksheet+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11.xml" ContentType="application/vnd.openxmlformats-officedocument.spreadsheetml.worksheet+xml"/>
  <Override PartName="/xl/worksheets/sheet3.xml" ContentType="application/vnd.openxmlformats-officedocument.spreadsheetml.worksheet+xml"/>
  <Override PartName="/xl/worksheets/sheet12.xml" ContentType="application/vnd.openxmlformats-officedocument.spreadsheetml.worksheet+xml"/>
  <Override PartName="/xl/worksheets/sheet4.xml" ContentType="application/vnd.openxmlformats-officedocument.spreadsheetml.worksheet+xml"/>
  <Override PartName="/xl/worksheets/sheet13.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3"/>
  </bookViews>
  <sheets>
    <sheet name="Table-1" sheetId="1" state="visible" r:id="rId2"/>
    <sheet name="Table-2" sheetId="2" state="visible" r:id="rId3"/>
    <sheet name="Table-3" sheetId="3" state="visible" r:id="rId4"/>
    <sheet name="Table-4" sheetId="4" state="visible" r:id="rId5"/>
    <sheet name="Table-S1" sheetId="5" state="visible" r:id="rId6"/>
    <sheet name="Table-S2" sheetId="6" state="visible" r:id="rId7"/>
    <sheet name="Table-S3" sheetId="7" state="visible" r:id="rId8"/>
    <sheet name="Table-S4" sheetId="8" state="visible" r:id="rId9"/>
    <sheet name="Table-S5" sheetId="9" state="visible" r:id="rId10"/>
    <sheet name="Table-S6" sheetId="10" state="visible" r:id="rId11"/>
    <sheet name="Table-S7" sheetId="11" state="visible" r:id="rId12"/>
    <sheet name="Table-S8" sheetId="12" state="visible" r:id="rId13"/>
    <sheet name="Table-S9" sheetId="13" state="visible" r:id="rId14"/>
    <sheet name="Table-S10" sheetId="14" state="visible" r:id="rId15"/>
  </sheets>
  <calcPr iterateCount="100" refMode="A1" iterate="false" iterateDelta="0.001"/>
  <extLst>
    <ext xmlns:loext="http://schemas.libreoffice.org/" uri="{7626C862-2A13-11E5-B345-FEFF819CDC9F}">
      <loext:extCalcPr stringRefSyntax="CalcA1ExcelA1"/>
    </ext>
  </extLst>
</workbook>
</file>

<file path=xl/sharedStrings.xml><?xml version="1.0" encoding="utf-8"?>
<sst xmlns="http://schemas.openxmlformats.org/spreadsheetml/2006/main" count="759" uniqueCount="255">
  <si>
    <r>
      <rPr>
        <b val="true"/>
        <sz val="11"/>
        <color rgb="FF000000"/>
        <rFont val="Times New Roman"/>
        <family val="1"/>
        <charset val="1"/>
      </rPr>
      <t xml:space="preserve">Table 1: </t>
    </r>
    <r>
      <rPr>
        <sz val="11"/>
        <color rgb="FF000000"/>
        <rFont val="Times New Roman"/>
        <family val="1"/>
        <charset val="1"/>
      </rPr>
      <t xml:space="preserve">Composition of all experimental solutions.</t>
    </r>
  </si>
  <si>
    <t xml:space="preserve">Solution ID</t>
  </si>
  <si>
    <t xml:space="preserve">T</t>
  </si>
  <si>
    <t xml:space="preserve">pH (25 °C)</t>
  </si>
  <si>
    <t xml:space="preserve">HCl</t>
  </si>
  <si>
    <r>
      <rPr>
        <sz val="10"/>
        <rFont val="Times New Roman"/>
        <family val="1"/>
        <charset val="1"/>
      </rPr>
      <t xml:space="preserve">DyCl</t>
    </r>
    <r>
      <rPr>
        <vertAlign val="subscript"/>
        <sz val="10"/>
        <rFont val="Times New Roman"/>
        <family val="1"/>
        <charset val="1"/>
      </rPr>
      <t xml:space="preserve">3</t>
    </r>
  </si>
  <si>
    <t xml:space="preserve">NaCl</t>
  </si>
  <si>
    <t xml:space="preserve">Cl</t>
  </si>
  <si>
    <t xml:space="preserve">Cl/Dy</t>
  </si>
  <si>
    <t xml:space="preserve">°C</t>
  </si>
  <si>
    <t xml:space="preserve">mol/kg</t>
  </si>
  <si>
    <t xml:space="preserve">Pure water</t>
  </si>
  <si>
    <t xml:space="preserve">MilliQ</t>
  </si>
  <si>
    <t xml:space="preserve">20-300</t>
  </si>
  <si>
    <t xml:space="preserve">-</t>
  </si>
  <si>
    <t xml:space="preserve">Water-NaCl-HCl</t>
  </si>
  <si>
    <t xml:space="preserve">1mNaCl-pH2</t>
  </si>
  <si>
    <t xml:space="preserve">1.7mNaCl-pH2</t>
  </si>
  <si>
    <r>
      <rPr>
        <sz val="10"/>
        <rFont val="Times New Roman"/>
        <family val="1"/>
        <charset val="1"/>
      </rPr>
      <t xml:space="preserve">2.02</t>
    </r>
    <r>
      <rPr>
        <vertAlign val="superscript"/>
        <sz val="10"/>
        <rFont val="Times New Roman"/>
        <family val="1"/>
        <charset val="1"/>
      </rPr>
      <t xml:space="preserve">a</t>
    </r>
  </si>
  <si>
    <t xml:space="preserve">1.7mNaCl-pH4</t>
  </si>
  <si>
    <r>
      <rPr>
        <sz val="10"/>
        <rFont val="Times New Roman"/>
        <family val="1"/>
        <charset val="1"/>
      </rPr>
      <t xml:space="preserve">3.99</t>
    </r>
    <r>
      <rPr>
        <vertAlign val="superscript"/>
        <sz val="10"/>
        <rFont val="Times New Roman"/>
        <family val="1"/>
        <charset val="1"/>
      </rPr>
      <t xml:space="preserve">a</t>
    </r>
  </si>
  <si>
    <t xml:space="preserve">1mNaCl-pH5</t>
  </si>
  <si>
    <t xml:space="preserve">2.9mNaCl-pH7</t>
  </si>
  <si>
    <r>
      <rPr>
        <sz val="10"/>
        <rFont val="Times New Roman"/>
        <family val="1"/>
        <charset val="1"/>
      </rPr>
      <t xml:space="preserve">6.93</t>
    </r>
    <r>
      <rPr>
        <vertAlign val="superscript"/>
        <sz val="10"/>
        <rFont val="Times New Roman"/>
        <family val="1"/>
        <charset val="1"/>
      </rPr>
      <t xml:space="preserve">a</t>
    </r>
  </si>
  <si>
    <r>
      <rPr>
        <i val="true"/>
        <sz val="10"/>
        <rFont val="Times New Roman"/>
        <family val="1"/>
        <charset val="1"/>
      </rPr>
      <t xml:space="preserve">Water-DyCl</t>
    </r>
    <r>
      <rPr>
        <i val="true"/>
        <vertAlign val="subscript"/>
        <sz val="10"/>
        <rFont val="Times New Roman"/>
        <family val="1"/>
        <charset val="1"/>
      </rPr>
      <t xml:space="preserve">3</t>
    </r>
    <r>
      <rPr>
        <i val="true"/>
        <sz val="10"/>
        <rFont val="Times New Roman"/>
        <family val="1"/>
        <charset val="1"/>
      </rPr>
      <t xml:space="preserve">-HCl</t>
    </r>
  </si>
  <si>
    <r>
      <rPr>
        <sz val="10"/>
        <rFont val="Times New Roman"/>
        <family val="1"/>
        <charset val="1"/>
      </rPr>
      <t xml:space="preserve">0.14mDyCl</t>
    </r>
    <r>
      <rPr>
        <vertAlign val="subscript"/>
        <sz val="10"/>
        <rFont val="Times New Roman"/>
        <family val="1"/>
        <charset val="1"/>
      </rPr>
      <t xml:space="preserve">3</t>
    </r>
    <r>
      <rPr>
        <sz val="10"/>
        <rFont val="Times New Roman"/>
        <family val="1"/>
        <charset val="1"/>
      </rPr>
      <t xml:space="preserve">-pH2</t>
    </r>
  </si>
  <si>
    <r>
      <rPr>
        <sz val="10"/>
        <rFont val="Times New Roman"/>
        <family val="1"/>
        <charset val="1"/>
      </rPr>
      <t xml:space="preserve">0.27mDyCl</t>
    </r>
    <r>
      <rPr>
        <vertAlign val="subscript"/>
        <sz val="10"/>
        <rFont val="Times New Roman"/>
        <family val="1"/>
        <charset val="1"/>
      </rPr>
      <t xml:space="preserve">3</t>
    </r>
    <r>
      <rPr>
        <sz val="10"/>
        <rFont val="Times New Roman"/>
        <family val="1"/>
        <charset val="1"/>
      </rPr>
      <t xml:space="preserve">-pH2</t>
    </r>
  </si>
  <si>
    <r>
      <rPr>
        <sz val="10"/>
        <rFont val="Times New Roman"/>
        <family val="1"/>
        <charset val="1"/>
      </rPr>
      <t xml:space="preserve">0.59mDyCl</t>
    </r>
    <r>
      <rPr>
        <vertAlign val="subscript"/>
        <sz val="10"/>
        <rFont val="Times New Roman"/>
        <family val="1"/>
        <charset val="1"/>
      </rPr>
      <t xml:space="preserve">3</t>
    </r>
    <r>
      <rPr>
        <sz val="10"/>
        <rFont val="Times New Roman"/>
        <family val="1"/>
        <charset val="1"/>
      </rPr>
      <t xml:space="preserve">-pH2</t>
    </r>
  </si>
  <si>
    <r>
      <rPr>
        <sz val="10"/>
        <rFont val="Times New Roman"/>
        <family val="1"/>
        <charset val="1"/>
      </rPr>
      <t xml:space="preserve">2.17</t>
    </r>
    <r>
      <rPr>
        <vertAlign val="superscript"/>
        <sz val="10"/>
        <rFont val="Times New Roman"/>
        <family val="1"/>
        <charset val="1"/>
      </rPr>
      <t xml:space="preserve">a</t>
    </r>
  </si>
  <si>
    <r>
      <rPr>
        <sz val="10"/>
        <rFont val="Times New Roman"/>
        <family val="1"/>
        <charset val="1"/>
      </rPr>
      <t xml:space="preserve">1.8mDyCl</t>
    </r>
    <r>
      <rPr>
        <vertAlign val="subscript"/>
        <sz val="10"/>
        <rFont val="Times New Roman"/>
        <family val="1"/>
        <charset val="1"/>
      </rPr>
      <t xml:space="preserve">3</t>
    </r>
    <r>
      <rPr>
        <sz val="10"/>
        <rFont val="Times New Roman"/>
        <family val="1"/>
        <charset val="1"/>
      </rPr>
      <t xml:space="preserve">-pH2</t>
    </r>
  </si>
  <si>
    <r>
      <rPr>
        <sz val="10"/>
        <rFont val="Times New Roman"/>
        <family val="1"/>
        <charset val="1"/>
      </rPr>
      <t xml:space="preserve">2.27</t>
    </r>
    <r>
      <rPr>
        <vertAlign val="superscript"/>
        <sz val="10"/>
        <rFont val="Times New Roman"/>
        <family val="1"/>
        <charset val="1"/>
      </rPr>
      <t xml:space="preserve">a</t>
    </r>
  </si>
  <si>
    <r>
      <rPr>
        <vertAlign val="superscript"/>
        <sz val="10"/>
        <color rgb="FF000000"/>
        <rFont val="Times New Roman"/>
        <family val="1"/>
        <charset val="1"/>
      </rPr>
      <t xml:space="preserve">a</t>
    </r>
    <r>
      <rPr>
        <sz val="10"/>
        <color rgb="FF000000"/>
        <rFont val="Times New Roman"/>
        <family val="1"/>
        <charset val="1"/>
      </rPr>
      <t xml:space="preserve"> pH calculated using GEM-Selektor from pH measured in dilute salt free HCl solutions and added salt amount   </t>
    </r>
    <r>
      <rPr>
        <sz val="12"/>
        <color rgb="FFC9211E"/>
        <rFont val="Times New Roman"/>
        <family val="1"/>
        <charset val="1"/>
      </rPr>
      <t xml:space="preserve">  </t>
    </r>
  </si>
  <si>
    <r>
      <rPr>
        <b val="true"/>
        <sz val="11"/>
        <color rgb="FF000000"/>
        <rFont val="Times New Roman"/>
        <family val="1"/>
        <charset val="1"/>
      </rPr>
      <t xml:space="preserve">Table 2: </t>
    </r>
    <r>
      <rPr>
        <sz val="11"/>
        <color rgb="FF000000"/>
        <rFont val="Times New Roman"/>
        <family val="1"/>
        <charset val="1"/>
      </rPr>
      <t xml:space="preserve">Raman modes of the main vibrational peak centers for Dy-O and Dy-Cl in reference Dy solids measured using the 532 nm and the 266 nm excitation laser. </t>
    </r>
  </si>
  <si>
    <t xml:space="preserve">Vibrational modes</t>
  </si>
  <si>
    <r>
      <rPr>
        <b val="true"/>
        <sz val="12"/>
        <color rgb="FF000000"/>
        <rFont val="Times New Roman"/>
        <family val="1"/>
        <charset val="1"/>
      </rPr>
      <t xml:space="preserve">Dy</t>
    </r>
    <r>
      <rPr>
        <b val="true"/>
        <vertAlign val="subscript"/>
        <sz val="12"/>
        <color rgb="FF000000"/>
        <rFont val="Times New Roman"/>
        <family val="1"/>
        <charset val="1"/>
      </rPr>
      <t xml:space="preserve">2</t>
    </r>
    <r>
      <rPr>
        <b val="true"/>
        <sz val="12"/>
        <color rgb="FF000000"/>
        <rFont val="Times New Roman"/>
        <family val="1"/>
        <charset val="1"/>
      </rPr>
      <t xml:space="preserve">O</t>
    </r>
    <r>
      <rPr>
        <b val="true"/>
        <vertAlign val="subscript"/>
        <sz val="12"/>
        <color rgb="FF000000"/>
        <rFont val="Times New Roman"/>
        <family val="1"/>
        <charset val="1"/>
      </rPr>
      <t xml:space="preserve">3</t>
    </r>
  </si>
  <si>
    <r>
      <rPr>
        <b val="true"/>
        <sz val="12"/>
        <color rgb="FF000000"/>
        <rFont val="Times New Roman"/>
        <family val="1"/>
        <charset val="1"/>
      </rPr>
      <t xml:space="preserve">Dy(OH)</t>
    </r>
    <r>
      <rPr>
        <b val="true"/>
        <vertAlign val="subscript"/>
        <sz val="12"/>
        <color rgb="FF000000"/>
        <rFont val="Times New Roman"/>
        <family val="1"/>
        <charset val="1"/>
      </rPr>
      <t xml:space="preserve">3</t>
    </r>
  </si>
  <si>
    <r>
      <rPr>
        <b val="true"/>
        <sz val="12"/>
        <color rgb="FF000000"/>
        <rFont val="Times New Roman"/>
        <family val="1"/>
        <charset val="1"/>
      </rPr>
      <t xml:space="preserve">DyCl</t>
    </r>
    <r>
      <rPr>
        <b val="true"/>
        <vertAlign val="subscript"/>
        <sz val="12"/>
        <color rgb="FF000000"/>
        <rFont val="Times New Roman"/>
        <family val="1"/>
        <charset val="1"/>
      </rPr>
      <t xml:space="preserve">3</t>
    </r>
    <r>
      <rPr>
        <b val="true"/>
        <sz val="12"/>
        <color rgb="FF000000"/>
        <rFont val="Times New Roman"/>
        <family val="1"/>
        <charset val="1"/>
      </rPr>
      <t xml:space="preserve"> anhydrous</t>
    </r>
  </si>
  <si>
    <r>
      <rPr>
        <b val="true"/>
        <sz val="12"/>
        <color rgb="FF000000"/>
        <rFont val="Times New Roman"/>
        <family val="1"/>
        <charset val="1"/>
      </rPr>
      <t xml:space="preserve">DCl</t>
    </r>
    <r>
      <rPr>
        <b val="true"/>
        <vertAlign val="subscript"/>
        <sz val="12"/>
        <color rgb="FF000000"/>
        <rFont val="Times New Roman"/>
        <family val="1"/>
        <charset val="1"/>
      </rPr>
      <t xml:space="preserve">3</t>
    </r>
    <r>
      <rPr>
        <b val="true"/>
        <sz val="12"/>
        <color rgb="FF000000"/>
        <rFont val="Times New Roman"/>
        <family val="1"/>
        <charset val="1"/>
      </rPr>
      <t xml:space="preserve">·xH</t>
    </r>
    <r>
      <rPr>
        <b val="true"/>
        <vertAlign val="subscript"/>
        <sz val="12"/>
        <color rgb="FF000000"/>
        <rFont val="Times New Roman"/>
        <family val="1"/>
        <charset val="1"/>
      </rPr>
      <t xml:space="preserve">2</t>
    </r>
    <r>
      <rPr>
        <b val="true"/>
        <sz val="12"/>
        <color rgb="FF000000"/>
        <rFont val="Times New Roman"/>
        <family val="1"/>
        <charset val="1"/>
      </rPr>
      <t xml:space="preserve">O</t>
    </r>
  </si>
  <si>
    <r>
      <rPr>
        <sz val="12"/>
        <color rgb="FF000000"/>
        <rFont val="Times New Roman"/>
        <family val="1"/>
        <charset val="1"/>
      </rPr>
      <t xml:space="preserve"> cm</t>
    </r>
    <r>
      <rPr>
        <vertAlign val="superscript"/>
        <sz val="12"/>
        <color rgb="FF000000"/>
        <rFont val="Times New Roman"/>
        <family val="1"/>
        <charset val="1"/>
      </rPr>
      <t xml:space="preserve">-1</t>
    </r>
  </si>
  <si>
    <r>
      <rPr>
        <sz val="12"/>
        <color rgb="FF000000"/>
        <rFont val="Times New Roman"/>
        <family val="1"/>
        <charset val="1"/>
      </rPr>
      <t xml:space="preserve">cm</t>
    </r>
    <r>
      <rPr>
        <vertAlign val="superscript"/>
        <sz val="12"/>
        <color rgb="FF000000"/>
        <rFont val="Times New Roman"/>
        <family val="1"/>
        <charset val="1"/>
      </rPr>
      <t xml:space="preserve">-1</t>
    </r>
  </si>
  <si>
    <t xml:space="preserve">Laser (nm)</t>
  </si>
  <si>
    <r>
      <rPr>
        <sz val="10"/>
        <rFont val="Times New Roman"/>
        <family val="1"/>
        <charset val="1"/>
      </rPr>
      <t xml:space="preserve">ν</t>
    </r>
    <r>
      <rPr>
        <vertAlign val="subscript"/>
        <sz val="10"/>
        <rFont val="Times New Roman"/>
        <family val="1"/>
        <charset val="1"/>
      </rPr>
      <t xml:space="preserve"> s, Dy-Cl</t>
    </r>
    <r>
      <rPr>
        <vertAlign val="superscript"/>
        <sz val="10"/>
        <rFont val="Times New Roman"/>
        <family val="1"/>
        <charset val="1"/>
      </rPr>
      <t xml:space="preserve">(a)</t>
    </r>
  </si>
  <si>
    <t xml:space="preserve">153-159</t>
  </si>
  <si>
    <r>
      <rPr>
        <sz val="10"/>
        <rFont val="Times New Roman"/>
        <family val="1"/>
        <charset val="1"/>
      </rPr>
      <t xml:space="preserve">ν</t>
    </r>
    <r>
      <rPr>
        <vertAlign val="subscript"/>
        <sz val="10"/>
        <rFont val="Times New Roman"/>
        <family val="1"/>
        <charset val="1"/>
      </rPr>
      <t xml:space="preserve"> as, Dy-Cl</t>
    </r>
    <r>
      <rPr>
        <vertAlign val="superscript"/>
        <sz val="10"/>
        <rFont val="Times New Roman"/>
        <family val="1"/>
        <charset val="1"/>
      </rPr>
      <t xml:space="preserve">(a)</t>
    </r>
  </si>
  <si>
    <t xml:space="preserve">242-272</t>
  </si>
  <si>
    <t xml:space="preserve">237-269</t>
  </si>
  <si>
    <r>
      <rPr>
        <sz val="10"/>
        <rFont val="Times New Roman"/>
        <family val="1"/>
        <charset val="1"/>
      </rPr>
      <t xml:space="preserve">ν</t>
    </r>
    <r>
      <rPr>
        <vertAlign val="subscript"/>
        <sz val="10"/>
        <rFont val="Times New Roman"/>
        <family val="1"/>
        <charset val="1"/>
      </rPr>
      <t xml:space="preserve"> Dy-O</t>
    </r>
    <r>
      <rPr>
        <vertAlign val="superscript"/>
        <sz val="10"/>
        <rFont val="Times New Roman"/>
        <family val="1"/>
        <charset val="1"/>
      </rPr>
      <t xml:space="preserve">(b)</t>
    </r>
  </si>
  <si>
    <t xml:space="preserve">314-502</t>
  </si>
  <si>
    <t xml:space="preserve">311-499</t>
  </si>
  <si>
    <r>
      <rPr>
        <sz val="10"/>
        <rFont val="Times New Roman"/>
        <family val="1"/>
        <charset val="1"/>
      </rPr>
      <t xml:space="preserve">ν </t>
    </r>
    <r>
      <rPr>
        <vertAlign val="subscript"/>
        <sz val="10"/>
        <rFont val="Times New Roman"/>
        <family val="1"/>
        <charset val="1"/>
      </rPr>
      <t xml:space="preserve">Dy-H2O</t>
    </r>
    <r>
      <rPr>
        <vertAlign val="superscript"/>
        <sz val="10"/>
        <rFont val="Times New Roman"/>
        <family val="1"/>
        <charset val="1"/>
      </rPr>
      <t xml:space="preserve">(e-g)</t>
    </r>
  </si>
  <si>
    <t xml:space="preserve">315-359</t>
  </si>
  <si>
    <t xml:space="preserve">314-348</t>
  </si>
  <si>
    <r>
      <rPr>
        <sz val="10"/>
        <rFont val="Times New Roman"/>
        <family val="1"/>
        <charset val="1"/>
      </rPr>
      <t xml:space="preserve">ν</t>
    </r>
    <r>
      <rPr>
        <vertAlign val="subscript"/>
        <sz val="10"/>
        <rFont val="Times New Roman"/>
        <family val="1"/>
        <charset val="1"/>
      </rPr>
      <t xml:space="preserve">,H2O</t>
    </r>
    <r>
      <rPr>
        <vertAlign val="superscript"/>
        <sz val="10"/>
        <rFont val="Times New Roman"/>
        <family val="1"/>
        <charset val="1"/>
      </rPr>
      <t xml:space="preserve">(a)</t>
    </r>
  </si>
  <si>
    <t xml:space="preserve">3224-3442</t>
  </si>
  <si>
    <t xml:space="preserve">3231-3444</t>
  </si>
  <si>
    <r>
      <rPr>
        <sz val="10"/>
        <rFont val="Times New Roman"/>
        <family val="1"/>
        <charset val="1"/>
      </rPr>
      <t xml:space="preserve">ν</t>
    </r>
    <r>
      <rPr>
        <vertAlign val="subscript"/>
        <sz val="12"/>
        <rFont val="Times New Roman"/>
        <family val="1"/>
        <charset val="1"/>
      </rPr>
      <t xml:space="preserve">OH</t>
    </r>
    <r>
      <rPr>
        <vertAlign val="superscript"/>
        <sz val="12"/>
        <rFont val="Times New Roman"/>
        <family val="1"/>
        <charset val="1"/>
      </rPr>
      <t xml:space="preserve">(c-e)</t>
    </r>
  </si>
  <si>
    <t xml:space="preserve">3597-3611</t>
  </si>
  <si>
    <t xml:space="preserve">3598-3612</t>
  </si>
  <si>
    <t xml:space="preserve">References:  (a) Oczko and Macalik (2010);  (b) Papatheodorou (1977); (c) Arunachalam et al. (2018); (d) Sanivarapu et al. (2018); (e)Hurtig et al. (2024); (f) Schaack and Koningstein (1970); (g) Abrashev et al. (2014)</t>
  </si>
  <si>
    <r>
      <rPr>
        <b val="true"/>
        <sz val="11"/>
        <rFont val="Times New Roman"/>
        <family val="1"/>
        <charset val="1"/>
      </rPr>
      <t xml:space="preserve">Table 3</t>
    </r>
    <r>
      <rPr>
        <sz val="11"/>
        <rFont val="Times New Roman"/>
        <family val="1"/>
        <charset val="1"/>
      </rPr>
      <t xml:space="preserve">: Peak center positions and peak areas in the range of 300-400 cm</t>
    </r>
    <r>
      <rPr>
        <vertAlign val="superscript"/>
        <sz val="11"/>
        <color rgb="FF000000"/>
        <rFont val="Times New Roman"/>
        <family val="1"/>
        <charset val="1"/>
      </rPr>
      <t xml:space="preserve">-1</t>
    </r>
    <r>
      <rPr>
        <sz val="11"/>
        <rFont val="Times New Roman"/>
        <family val="1"/>
        <charset val="1"/>
      </rPr>
      <t xml:space="preserve"> and total area of water stretching band (A</t>
    </r>
    <r>
      <rPr>
        <vertAlign val="subscript"/>
        <sz val="11"/>
        <color rgb="FF000000"/>
        <rFont val="Times New Roman"/>
        <family val="1"/>
        <charset val="1"/>
      </rPr>
      <t xml:space="preserve">H2O,S</t>
    </r>
    <r>
      <rPr>
        <sz val="11"/>
        <color rgb="FF000000"/>
        <rFont val="Times New Roman"/>
        <family val="1"/>
        <charset val="1"/>
      </rPr>
      <t xml:space="preserve">) for background solutions.</t>
    </r>
  </si>
  <si>
    <r>
      <rPr>
        <b val="true"/>
        <i val="true"/>
        <sz val="12"/>
        <color rgb="FF000000"/>
        <rFont val="Times New Roman"/>
        <family val="1"/>
        <charset val="1"/>
      </rPr>
      <t xml:space="preserve">v</t>
    </r>
    <r>
      <rPr>
        <b val="true"/>
        <vertAlign val="subscript"/>
        <sz val="12"/>
        <color rgb="FF000000"/>
        <rFont val="Times New Roman"/>
        <family val="1"/>
        <charset val="1"/>
      </rPr>
      <t xml:space="preserve">H2O,L-1</t>
    </r>
  </si>
  <si>
    <r>
      <rPr>
        <b val="true"/>
        <sz val="10"/>
        <rFont val="Times New Roman"/>
        <family val="1"/>
        <charset val="1"/>
      </rPr>
      <t xml:space="preserve">A</t>
    </r>
    <r>
      <rPr>
        <b val="true"/>
        <vertAlign val="subscript"/>
        <sz val="10"/>
        <color rgb="FF000000"/>
        <rFont val="Times New Roman"/>
        <family val="1"/>
        <charset val="1"/>
      </rPr>
      <t xml:space="preserve">H2O,L-1</t>
    </r>
  </si>
  <si>
    <r>
      <rPr>
        <b val="true"/>
        <i val="true"/>
        <sz val="10"/>
        <rFont val="Times New Roman"/>
        <family val="1"/>
        <charset val="1"/>
      </rPr>
      <t xml:space="preserve">v</t>
    </r>
    <r>
      <rPr>
        <b val="true"/>
        <vertAlign val="subscript"/>
        <sz val="10"/>
        <rFont val="Times New Roman"/>
        <family val="1"/>
        <charset val="1"/>
      </rPr>
      <t xml:space="preserve">H2O,S</t>
    </r>
  </si>
  <si>
    <r>
      <rPr>
        <b val="true"/>
        <sz val="10"/>
        <rFont val="Times New Roman"/>
        <family val="1"/>
        <charset val="1"/>
      </rPr>
      <t xml:space="preserve">A</t>
    </r>
    <r>
      <rPr>
        <b val="true"/>
        <vertAlign val="subscript"/>
        <sz val="10"/>
        <rFont val="Times New Roman"/>
        <family val="1"/>
        <charset val="1"/>
      </rPr>
      <t xml:space="preserve">H2O,S</t>
    </r>
  </si>
  <si>
    <r>
      <rPr>
        <b val="true"/>
        <sz val="10"/>
        <rFont val="Times New Roman"/>
        <family val="1"/>
        <charset val="1"/>
      </rPr>
      <t xml:space="preserve">cm</t>
    </r>
    <r>
      <rPr>
        <b val="true"/>
        <vertAlign val="superscript"/>
        <sz val="10"/>
        <rFont val="Times New Roman"/>
        <family val="1"/>
        <charset val="1"/>
      </rPr>
      <t xml:space="preserve">-1</t>
    </r>
  </si>
  <si>
    <t xml:space="preserve">3271-3588</t>
  </si>
  <si>
    <t xml:space="preserve">3288-3584</t>
  </si>
  <si>
    <t xml:space="preserve">3323-3578</t>
  </si>
  <si>
    <t xml:space="preserve">3291-3579</t>
  </si>
  <si>
    <t xml:space="preserve">3247-3571</t>
  </si>
  <si>
    <t xml:space="preserve">3251-3566</t>
  </si>
  <si>
    <r>
      <rPr>
        <sz val="10"/>
        <rFont val="Times New Roman"/>
        <family val="1"/>
        <charset val="1"/>
      </rPr>
      <t xml:space="preserve">1 </t>
    </r>
    <r>
      <rPr>
        <i val="true"/>
        <sz val="10"/>
        <rFont val="Times New Roman"/>
        <family val="1"/>
        <charset val="1"/>
      </rPr>
      <t xml:space="preserve">m</t>
    </r>
    <r>
      <rPr>
        <sz val="10"/>
        <rFont val="Times New Roman"/>
        <family val="1"/>
        <charset val="1"/>
      </rPr>
      <t xml:space="preserve"> NaCl-pH2</t>
    </r>
  </si>
  <si>
    <r>
      <rPr>
        <sz val="10"/>
        <rFont val="Times New Roman"/>
        <family val="1"/>
        <charset val="1"/>
      </rPr>
      <t xml:space="preserve">1.7 </t>
    </r>
    <r>
      <rPr>
        <i val="true"/>
        <sz val="10"/>
        <rFont val="Times New Roman"/>
        <family val="1"/>
        <charset val="1"/>
      </rPr>
      <t xml:space="preserve">m</t>
    </r>
    <r>
      <rPr>
        <sz val="10"/>
        <rFont val="Times New Roman"/>
        <family val="1"/>
        <charset val="1"/>
      </rPr>
      <t xml:space="preserve"> NaCl-pH2</t>
    </r>
  </si>
  <si>
    <r>
      <rPr>
        <sz val="10"/>
        <rFont val="Times New Roman"/>
        <family val="1"/>
        <charset val="1"/>
      </rPr>
      <t xml:space="preserve">1.7 </t>
    </r>
    <r>
      <rPr>
        <i val="true"/>
        <sz val="10"/>
        <rFont val="Times New Roman"/>
        <family val="1"/>
        <charset val="1"/>
      </rPr>
      <t xml:space="preserve">m</t>
    </r>
    <r>
      <rPr>
        <sz val="10"/>
        <rFont val="Times New Roman"/>
        <family val="1"/>
        <charset val="1"/>
      </rPr>
      <t xml:space="preserve"> NaCl-pH4</t>
    </r>
  </si>
  <si>
    <r>
      <rPr>
        <sz val="10"/>
        <rFont val="Times New Roman"/>
        <family val="1"/>
        <charset val="1"/>
      </rPr>
      <t xml:space="preserve">1 </t>
    </r>
    <r>
      <rPr>
        <i val="true"/>
        <sz val="10"/>
        <rFont val="Times New Roman"/>
        <family val="1"/>
        <charset val="1"/>
      </rPr>
      <t xml:space="preserve">m</t>
    </r>
    <r>
      <rPr>
        <sz val="10"/>
        <rFont val="Times New Roman"/>
        <family val="1"/>
        <charset val="1"/>
      </rPr>
      <t xml:space="preserve"> NaCl-pH5</t>
    </r>
  </si>
  <si>
    <r>
      <rPr>
        <sz val="10"/>
        <rFont val="Times New Roman"/>
        <family val="1"/>
        <charset val="1"/>
      </rPr>
      <t xml:space="preserve">3 </t>
    </r>
    <r>
      <rPr>
        <i val="true"/>
        <sz val="10"/>
        <rFont val="Times New Roman"/>
        <family val="1"/>
        <charset val="1"/>
      </rPr>
      <t xml:space="preserve">m</t>
    </r>
    <r>
      <rPr>
        <sz val="10"/>
        <rFont val="Times New Roman"/>
        <family val="1"/>
        <charset val="1"/>
      </rPr>
      <t xml:space="preserve"> NaCl-pH7</t>
    </r>
  </si>
  <si>
    <r>
      <rPr>
        <b val="true"/>
        <sz val="11"/>
        <color rgb="FF000000"/>
        <rFont val="Times New Roman"/>
        <family val="1"/>
        <charset val="1"/>
      </rPr>
      <t xml:space="preserve">Table 4: </t>
    </r>
    <r>
      <rPr>
        <sz val="11"/>
        <color rgb="FF000000"/>
        <rFont val="Times New Roman"/>
        <family val="1"/>
        <charset val="1"/>
      </rPr>
      <t xml:space="preserve">Peak center positions and peak areas for Dy-O and Dy-Cl Raman modes in the range of 200-400 cm</t>
    </r>
    <r>
      <rPr>
        <vertAlign val="superscript"/>
        <sz val="11"/>
        <color rgb="FF000000"/>
        <rFont val="Times New Roman"/>
        <family val="1"/>
        <charset val="1"/>
      </rPr>
      <t xml:space="preserve">-1</t>
    </r>
    <r>
      <rPr>
        <sz val="11"/>
        <color rgb="FF000000"/>
        <rFont val="Times New Roman"/>
        <family val="1"/>
        <charset val="1"/>
      </rPr>
      <t xml:space="preserve"> in DyCl</t>
    </r>
    <r>
      <rPr>
        <vertAlign val="subscript"/>
        <sz val="11"/>
        <color rgb="FF000000"/>
        <rFont val="Times New Roman"/>
        <family val="1"/>
        <charset val="1"/>
      </rPr>
      <t xml:space="preserve">3</t>
    </r>
    <r>
      <rPr>
        <sz val="11"/>
        <color rgb="FF000000"/>
        <rFont val="Times New Roman"/>
        <family val="1"/>
        <charset val="1"/>
      </rPr>
      <t xml:space="preserve">-bearing solutions.  </t>
    </r>
  </si>
  <si>
    <t xml:space="preserve">Dy-O</t>
  </si>
  <si>
    <t xml:space="preserve">Dy-Cl</t>
  </si>
  <si>
    <t xml:space="preserve"> Solution ID</t>
  </si>
  <si>
    <r>
      <rPr>
        <b val="true"/>
        <sz val="10"/>
        <rFont val="Times New Roman"/>
        <family val="1"/>
        <charset val="1"/>
      </rPr>
      <t xml:space="preserve">ν</t>
    </r>
    <r>
      <rPr>
        <b val="true"/>
        <vertAlign val="subscript"/>
        <sz val="10"/>
        <rFont val="Times New Roman"/>
        <family val="1"/>
        <charset val="1"/>
      </rPr>
      <t xml:space="preserve">1, Dy-O</t>
    </r>
  </si>
  <si>
    <r>
      <rPr>
        <b val="true"/>
        <sz val="10"/>
        <rFont val="Times New Roman"/>
        <family val="1"/>
        <charset val="1"/>
      </rPr>
      <t xml:space="preserve">A</t>
    </r>
    <r>
      <rPr>
        <b val="true"/>
        <vertAlign val="subscript"/>
        <sz val="10"/>
        <rFont val="Times New Roman"/>
        <family val="1"/>
        <charset val="1"/>
      </rPr>
      <t xml:space="preserve">Dy-O,corr.</t>
    </r>
  </si>
  <si>
    <r>
      <rPr>
        <b val="true"/>
        <sz val="10"/>
        <rFont val="Times New Roman"/>
        <family val="1"/>
        <charset val="1"/>
      </rPr>
      <t xml:space="preserve">ν</t>
    </r>
    <r>
      <rPr>
        <b val="true"/>
        <vertAlign val="subscript"/>
        <sz val="10"/>
        <rFont val="Times New Roman"/>
        <family val="1"/>
        <charset val="1"/>
      </rPr>
      <t xml:space="preserve"> Dy-Cl</t>
    </r>
  </si>
  <si>
    <r>
      <rPr>
        <b val="true"/>
        <sz val="10"/>
        <rFont val="Times New Roman"/>
        <family val="1"/>
        <charset val="1"/>
      </rPr>
      <t xml:space="preserve">A</t>
    </r>
    <r>
      <rPr>
        <b val="true"/>
        <vertAlign val="subscript"/>
        <sz val="10"/>
        <rFont val="Times New Roman"/>
        <family val="1"/>
        <charset val="1"/>
      </rPr>
      <t xml:space="preserve">Dy-Cl   </t>
    </r>
  </si>
  <si>
    <r>
      <rPr>
        <b val="true"/>
        <sz val="10"/>
        <rFont val="Times New Roman"/>
        <family val="1"/>
        <charset val="1"/>
      </rPr>
      <t xml:space="preserve">A</t>
    </r>
    <r>
      <rPr>
        <b val="true"/>
        <vertAlign val="subscript"/>
        <sz val="10"/>
        <rFont val="Times New Roman"/>
        <family val="1"/>
        <charset val="1"/>
      </rPr>
      <t xml:space="preserve">Dy-Cl</t>
    </r>
    <r>
      <rPr>
        <b val="true"/>
        <sz val="10"/>
        <rFont val="Times New Roman"/>
        <family val="1"/>
        <charset val="1"/>
      </rPr>
      <t xml:space="preserve">/A</t>
    </r>
    <r>
      <rPr>
        <b val="true"/>
        <vertAlign val="subscript"/>
        <sz val="10"/>
        <rFont val="Times New Roman"/>
        <family val="1"/>
        <charset val="1"/>
      </rPr>
      <t xml:space="preserve">Dy-O, corr.</t>
    </r>
  </si>
  <si>
    <r>
      <rPr>
        <sz val="10"/>
        <rFont val="Times New Roman"/>
        <family val="1"/>
        <charset val="1"/>
      </rPr>
      <t xml:space="preserve">(cm</t>
    </r>
    <r>
      <rPr>
        <vertAlign val="superscript"/>
        <sz val="10"/>
        <rFont val="Times New Roman"/>
        <family val="1"/>
        <charset val="1"/>
      </rPr>
      <t xml:space="preserve">-1</t>
    </r>
    <r>
      <rPr>
        <sz val="10"/>
        <rFont val="Times New Roman"/>
        <family val="1"/>
        <charset val="1"/>
      </rPr>
      <t xml:space="preserve">)</t>
    </r>
  </si>
  <si>
    <r>
      <rPr>
        <b val="true"/>
        <sz val="11"/>
        <color rgb="FF000000"/>
        <rFont val="Times New Roman"/>
        <family val="1"/>
        <charset val="1"/>
      </rPr>
      <t xml:space="preserve">Table S1: </t>
    </r>
    <r>
      <rPr>
        <sz val="11"/>
        <rFont val="Times New Roman"/>
        <family val="1"/>
        <charset val="1"/>
      </rPr>
      <t xml:space="preserve">Crystal lattice parameters of Dy hydroxide [Dy(OH)</t>
    </r>
    <r>
      <rPr>
        <vertAlign val="subscript"/>
        <sz val="11"/>
        <color rgb="FF000000"/>
        <rFont val="Times New Roman"/>
        <family val="1"/>
        <charset val="1"/>
      </rPr>
      <t xml:space="preserve">3</t>
    </r>
    <r>
      <rPr>
        <sz val="11"/>
        <rFont val="Times New Roman"/>
        <family val="1"/>
        <charset val="1"/>
      </rPr>
      <t xml:space="preserve">(s)] </t>
    </r>
    <r>
      <rPr>
        <sz val="11"/>
        <color rgb="FF000000"/>
        <rFont val="Times New Roman"/>
        <family val="1"/>
        <charset val="1"/>
      </rPr>
      <t xml:space="preserve">with a hexagonal crystal structure in the P6</t>
    </r>
    <r>
      <rPr>
        <vertAlign val="subscript"/>
        <sz val="11"/>
        <color rgb="FF000000"/>
        <rFont val="Times New Roman"/>
        <family val="1"/>
        <charset val="1"/>
      </rPr>
      <t xml:space="preserve">3</t>
    </r>
    <r>
      <rPr>
        <sz val="11"/>
        <color rgb="FF000000"/>
        <rFont val="Times New Roman"/>
        <family val="1"/>
        <charset val="1"/>
      </rPr>
      <t xml:space="preserve">/m space group derived from Rietveld refinement of powder XRD data.</t>
    </r>
  </si>
  <si>
    <r>
      <rPr>
        <b val="true"/>
        <i val="true"/>
        <sz val="11"/>
        <rFont val="Times New Roman"/>
        <family val="1"/>
        <charset val="1"/>
      </rPr>
      <t xml:space="preserve">a</t>
    </r>
    <r>
      <rPr>
        <b val="true"/>
        <sz val="10"/>
        <rFont val="Times New Roman"/>
        <family val="1"/>
        <charset val="1"/>
      </rPr>
      <t xml:space="preserve"> </t>
    </r>
  </si>
  <si>
    <r>
      <rPr>
        <b val="true"/>
        <i val="true"/>
        <sz val="11"/>
        <rFont val="Times New Roman"/>
        <family val="1"/>
        <charset val="1"/>
      </rPr>
      <t xml:space="preserve">c</t>
    </r>
    <r>
      <rPr>
        <b val="true"/>
        <sz val="10"/>
        <rFont val="Times New Roman"/>
        <family val="1"/>
        <charset val="1"/>
      </rPr>
      <t xml:space="preserve"> </t>
    </r>
  </si>
  <si>
    <t xml:space="preserve">α</t>
  </si>
  <si>
    <t xml:space="preserve">γ </t>
  </si>
  <si>
    <t xml:space="preserve">Data source</t>
  </si>
  <si>
    <t xml:space="preserve">Å</t>
  </si>
  <si>
    <r>
      <rPr>
        <i val="true"/>
        <sz val="11"/>
        <rFont val="Times New Roman"/>
        <family val="1"/>
        <charset val="1"/>
      </rPr>
      <t xml:space="preserve"> </t>
    </r>
    <r>
      <rPr>
        <sz val="11"/>
        <rFont val="Times New Roman"/>
        <family val="1"/>
        <charset val="1"/>
      </rPr>
      <t xml:space="preserve">°</t>
    </r>
  </si>
  <si>
    <t xml:space="preserve">°</t>
  </si>
  <si>
    <t xml:space="preserve">This study</t>
  </si>
  <si>
    <t xml:space="preserve">Beall et al. (1977)</t>
  </si>
  <si>
    <r>
      <rPr>
        <b val="true"/>
        <sz val="11"/>
        <color rgb="FF000000"/>
        <rFont val="Times New Roman"/>
        <family val="1"/>
        <charset val="1"/>
      </rPr>
      <t xml:space="preserve">Table S2: </t>
    </r>
    <r>
      <rPr>
        <sz val="11"/>
        <color rgb="FF000000"/>
        <rFont val="Times New Roman"/>
        <family val="1"/>
        <charset val="1"/>
      </rPr>
      <t xml:space="preserve">Peak centers for vibrational modes in reference Dy solids measured using the 532 nm and the 266 nm excitation lasers.  </t>
    </r>
  </si>
  <si>
    <r>
      <rPr>
        <b val="true"/>
        <sz val="10"/>
        <color rgb="FF000000"/>
        <rFont val="Times New Roman"/>
        <family val="1"/>
        <charset val="1"/>
      </rPr>
      <t xml:space="preserve">Dy</t>
    </r>
    <r>
      <rPr>
        <b val="true"/>
        <vertAlign val="subscript"/>
        <sz val="10"/>
        <color rgb="FF000000"/>
        <rFont val="Times New Roman"/>
        <family val="1"/>
        <charset val="1"/>
      </rPr>
      <t xml:space="preserve">2</t>
    </r>
    <r>
      <rPr>
        <b val="true"/>
        <sz val="10"/>
        <color rgb="FF000000"/>
        <rFont val="Times New Roman"/>
        <family val="1"/>
        <charset val="1"/>
      </rPr>
      <t xml:space="preserve">O</t>
    </r>
    <r>
      <rPr>
        <b val="true"/>
        <vertAlign val="subscript"/>
        <sz val="10"/>
        <color rgb="FF000000"/>
        <rFont val="Times New Roman"/>
        <family val="1"/>
        <charset val="1"/>
      </rPr>
      <t xml:space="preserve">3</t>
    </r>
  </si>
  <si>
    <r>
      <rPr>
        <b val="true"/>
        <sz val="10"/>
        <color rgb="FF000000"/>
        <rFont val="Times New Roman"/>
        <family val="1"/>
        <charset val="1"/>
      </rPr>
      <t xml:space="preserve">Dy(OH)</t>
    </r>
    <r>
      <rPr>
        <b val="true"/>
        <vertAlign val="subscript"/>
        <sz val="10"/>
        <color rgb="FF000000"/>
        <rFont val="Times New Roman"/>
        <family val="1"/>
        <charset val="1"/>
      </rPr>
      <t xml:space="preserve">3</t>
    </r>
  </si>
  <si>
    <r>
      <rPr>
        <b val="true"/>
        <sz val="10"/>
        <color rgb="FF000000"/>
        <rFont val="Times New Roman"/>
        <family val="1"/>
        <charset val="1"/>
      </rPr>
      <t xml:space="preserve">DyCl</t>
    </r>
    <r>
      <rPr>
        <b val="true"/>
        <vertAlign val="subscript"/>
        <sz val="10"/>
        <color rgb="FF000000"/>
        <rFont val="Times New Roman"/>
        <family val="1"/>
        <charset val="1"/>
      </rPr>
      <t xml:space="preserve">3</t>
    </r>
    <r>
      <rPr>
        <b val="true"/>
        <sz val="10"/>
        <color rgb="FF000000"/>
        <rFont val="Times New Roman"/>
        <family val="1"/>
        <charset val="1"/>
      </rPr>
      <t xml:space="preserve"> anhydrous</t>
    </r>
  </si>
  <si>
    <r>
      <rPr>
        <b val="true"/>
        <sz val="10"/>
        <color rgb="FF000000"/>
        <rFont val="Times New Roman"/>
        <family val="1"/>
        <charset val="1"/>
      </rPr>
      <t xml:space="preserve">DyCl</t>
    </r>
    <r>
      <rPr>
        <b val="true"/>
        <vertAlign val="subscript"/>
        <sz val="10"/>
        <color rgb="FF000000"/>
        <rFont val="Times New Roman"/>
        <family val="1"/>
        <charset val="1"/>
      </rPr>
      <t xml:space="preserve">3</t>
    </r>
    <r>
      <rPr>
        <b val="true"/>
        <sz val="10"/>
        <color rgb="FF000000"/>
        <rFont val="Times New Roman"/>
        <family val="1"/>
        <charset val="1"/>
      </rPr>
      <t xml:space="preserve">·xH</t>
    </r>
    <r>
      <rPr>
        <b val="true"/>
        <vertAlign val="subscript"/>
        <sz val="10"/>
        <color rgb="FF000000"/>
        <rFont val="Times New Roman"/>
        <family val="1"/>
        <charset val="1"/>
      </rPr>
      <t xml:space="preserve">2</t>
    </r>
    <r>
      <rPr>
        <b val="true"/>
        <sz val="10"/>
        <color rgb="FF000000"/>
        <rFont val="Times New Roman"/>
        <family val="1"/>
        <charset val="1"/>
      </rPr>
      <t xml:space="preserve">O</t>
    </r>
  </si>
  <si>
    <r>
      <rPr>
        <sz val="10"/>
        <color rgb="FF000000"/>
        <rFont val="Times New Roman"/>
        <family val="1"/>
        <charset val="1"/>
      </rPr>
      <t xml:space="preserve"> cm</t>
    </r>
    <r>
      <rPr>
        <vertAlign val="superscript"/>
        <sz val="10"/>
        <color rgb="FF000000"/>
        <rFont val="Times New Roman"/>
        <family val="1"/>
        <charset val="1"/>
      </rPr>
      <t xml:space="preserve">-1</t>
    </r>
  </si>
  <si>
    <t xml:space="preserve">532 nm</t>
  </si>
  <si>
    <t xml:space="preserve">266 nm</t>
  </si>
  <si>
    <t xml:space="preserve">(a-c)</t>
  </si>
  <si>
    <t xml:space="preserve">(c-d)</t>
  </si>
  <si>
    <t xml:space="preserve">(f,g)</t>
  </si>
  <si>
    <t xml:space="preserve">(g)</t>
  </si>
  <si>
    <r>
      <rPr>
        <sz val="10"/>
        <rFont val="Times New Roman"/>
        <family val="1"/>
        <charset val="1"/>
      </rPr>
      <t xml:space="preserve">F</t>
    </r>
    <r>
      <rPr>
        <vertAlign val="subscript"/>
        <sz val="10"/>
        <rFont val="Times New Roman"/>
        <family val="1"/>
        <charset val="1"/>
      </rPr>
      <t xml:space="preserve">g</t>
    </r>
  </si>
  <si>
    <t xml:space="preserve">lattice vibrations</t>
  </si>
  <si>
    <r>
      <rPr>
        <sz val="10"/>
        <rFont val="Times New Roman"/>
        <family val="1"/>
        <charset val="1"/>
      </rPr>
      <t xml:space="preserve">F</t>
    </r>
    <r>
      <rPr>
        <vertAlign val="subscript"/>
        <sz val="10"/>
        <rFont val="Times New Roman"/>
        <family val="1"/>
        <charset val="1"/>
      </rPr>
      <t xml:space="preserve">g</t>
    </r>
    <r>
      <rPr>
        <sz val="10"/>
        <rFont val="Times New Roman"/>
        <family val="1"/>
        <charset val="1"/>
      </rPr>
      <t xml:space="preserve">+A</t>
    </r>
    <r>
      <rPr>
        <vertAlign val="subscript"/>
        <sz val="10"/>
        <rFont val="Times New Roman"/>
        <family val="1"/>
        <charset val="1"/>
      </rPr>
      <t xml:space="preserve">g</t>
    </r>
    <r>
      <rPr>
        <sz val="10"/>
        <rFont val="Times New Roman"/>
        <family val="1"/>
        <charset val="1"/>
      </rPr>
      <t xml:space="preserve">/A</t>
    </r>
    <r>
      <rPr>
        <vertAlign val="subscript"/>
        <sz val="10"/>
        <rFont val="Times New Roman"/>
        <family val="1"/>
        <charset val="1"/>
      </rPr>
      <t xml:space="preserve">g</t>
    </r>
  </si>
  <si>
    <r>
      <rPr>
        <sz val="10"/>
        <rFont val="Times New Roman"/>
        <family val="1"/>
        <charset val="1"/>
      </rPr>
      <t xml:space="preserve">A</t>
    </r>
    <r>
      <rPr>
        <vertAlign val="subscript"/>
        <sz val="12"/>
        <rFont val="Times New Roman"/>
        <family val="1"/>
        <charset val="1"/>
      </rPr>
      <t xml:space="preserve">g </t>
    </r>
  </si>
  <si>
    <r>
      <rPr>
        <sz val="10"/>
        <rFont val="Times New Roman"/>
        <family val="1"/>
        <charset val="1"/>
      </rPr>
      <t xml:space="preserve">E</t>
    </r>
    <r>
      <rPr>
        <vertAlign val="subscript"/>
        <sz val="10"/>
        <rFont val="Times New Roman"/>
        <family val="1"/>
        <charset val="1"/>
      </rPr>
      <t xml:space="preserve">g</t>
    </r>
  </si>
  <si>
    <r>
      <rPr>
        <sz val="10"/>
        <rFont val="Times New Roman"/>
        <family val="1"/>
        <charset val="1"/>
      </rPr>
      <t xml:space="preserve">A</t>
    </r>
    <r>
      <rPr>
        <vertAlign val="subscript"/>
        <sz val="12"/>
        <rFont val="Times New Roman"/>
        <family val="1"/>
        <charset val="1"/>
      </rPr>
      <t xml:space="preserve">g </t>
    </r>
    <r>
      <rPr>
        <sz val="12"/>
        <rFont val="Times New Roman"/>
        <family val="1"/>
        <charset val="1"/>
      </rPr>
      <t xml:space="preserve">/ E</t>
    </r>
    <r>
      <rPr>
        <vertAlign val="subscript"/>
        <sz val="12"/>
        <rFont val="Times New Roman"/>
        <family val="1"/>
        <charset val="1"/>
      </rPr>
      <t xml:space="preserve">2g</t>
    </r>
  </si>
  <si>
    <r>
      <rPr>
        <sz val="10"/>
        <rFont val="Times New Roman"/>
        <family val="1"/>
        <charset val="1"/>
      </rPr>
      <t xml:space="preserve">δ</t>
    </r>
    <r>
      <rPr>
        <vertAlign val="subscript"/>
        <sz val="10"/>
        <rFont val="Times New Roman"/>
        <family val="1"/>
        <charset val="1"/>
      </rPr>
      <t xml:space="preserve">ODyCl</t>
    </r>
    <r>
      <rPr>
        <sz val="10"/>
        <rFont val="Times New Roman"/>
        <family val="1"/>
        <charset val="1"/>
      </rPr>
      <t xml:space="preserve"> and δ</t>
    </r>
    <r>
      <rPr>
        <vertAlign val="subscript"/>
        <sz val="10"/>
        <rFont val="Times New Roman"/>
        <family val="1"/>
        <charset val="1"/>
      </rPr>
      <t xml:space="preserve">ClDyCl </t>
    </r>
  </si>
  <si>
    <r>
      <rPr>
        <sz val="10"/>
        <rFont val="Times New Roman"/>
        <family val="1"/>
        <charset val="1"/>
      </rPr>
      <t xml:space="preserve">F</t>
    </r>
    <r>
      <rPr>
        <vertAlign val="subscript"/>
        <sz val="10"/>
        <rFont val="Times New Roman"/>
        <family val="1"/>
        <charset val="1"/>
      </rPr>
      <t xml:space="preserve">g</t>
    </r>
    <r>
      <rPr>
        <sz val="10"/>
        <rFont val="Times New Roman"/>
        <family val="1"/>
        <charset val="1"/>
      </rPr>
      <t xml:space="preserve">+E</t>
    </r>
    <r>
      <rPr>
        <vertAlign val="subscript"/>
        <sz val="10"/>
        <rFont val="Times New Roman"/>
        <family val="1"/>
        <charset val="1"/>
      </rPr>
      <t xml:space="preserve">g</t>
    </r>
    <r>
      <rPr>
        <sz val="10"/>
        <rFont val="Times New Roman"/>
        <family val="1"/>
        <charset val="1"/>
      </rPr>
      <t xml:space="preserve">/F</t>
    </r>
    <r>
      <rPr>
        <vertAlign val="subscript"/>
        <sz val="10"/>
        <rFont val="Times New Roman"/>
        <family val="1"/>
        <charset val="1"/>
      </rPr>
      <t xml:space="preserve">g</t>
    </r>
  </si>
  <si>
    <r>
      <rPr>
        <sz val="10"/>
        <rFont val="Times New Roman"/>
        <family val="1"/>
        <charset val="1"/>
      </rPr>
      <t xml:space="preserve">E</t>
    </r>
    <r>
      <rPr>
        <vertAlign val="subscript"/>
        <sz val="10"/>
        <rFont val="Times New Roman"/>
        <family val="1"/>
        <charset val="1"/>
      </rPr>
      <t xml:space="preserve">g</t>
    </r>
    <r>
      <rPr>
        <sz val="10"/>
        <rFont val="Times New Roman"/>
        <family val="1"/>
        <charset val="1"/>
      </rPr>
      <t xml:space="preserve">/E</t>
    </r>
    <r>
      <rPr>
        <vertAlign val="subscript"/>
        <sz val="10"/>
        <rFont val="Times New Roman"/>
        <family val="1"/>
        <charset val="1"/>
      </rPr>
      <t xml:space="preserve">g</t>
    </r>
    <r>
      <rPr>
        <sz val="10"/>
        <rFont val="Times New Roman"/>
        <family val="1"/>
        <charset val="1"/>
      </rPr>
      <t xml:space="preserve">+F</t>
    </r>
    <r>
      <rPr>
        <vertAlign val="subscript"/>
        <sz val="10"/>
        <rFont val="Times New Roman"/>
        <family val="1"/>
        <charset val="1"/>
      </rPr>
      <t xml:space="preserve">g</t>
    </r>
  </si>
  <si>
    <r>
      <rPr>
        <sz val="10"/>
        <rFont val="Times New Roman"/>
        <family val="1"/>
        <charset val="1"/>
      </rPr>
      <t xml:space="preserve">E</t>
    </r>
    <r>
      <rPr>
        <vertAlign val="subscript"/>
        <sz val="12"/>
        <rFont val="Times New Roman"/>
        <family val="1"/>
        <charset val="1"/>
      </rPr>
      <t xml:space="preserve">1g</t>
    </r>
  </si>
  <si>
    <r>
      <rPr>
        <sz val="10"/>
        <rFont val="Times New Roman"/>
        <family val="1"/>
        <charset val="1"/>
      </rPr>
      <t xml:space="preserve">F</t>
    </r>
    <r>
      <rPr>
        <vertAlign val="subscript"/>
        <sz val="10"/>
        <rFont val="Times New Roman"/>
        <family val="1"/>
        <charset val="1"/>
      </rPr>
      <t xml:space="preserve">g</t>
    </r>
    <r>
      <rPr>
        <sz val="10"/>
        <rFont val="Times New Roman"/>
        <family val="1"/>
        <charset val="1"/>
      </rPr>
      <t xml:space="preserve">+A</t>
    </r>
    <r>
      <rPr>
        <vertAlign val="subscript"/>
        <sz val="10"/>
        <rFont val="Times New Roman"/>
        <family val="1"/>
        <charset val="1"/>
      </rPr>
      <t xml:space="preserve">g</t>
    </r>
    <r>
      <rPr>
        <sz val="10"/>
        <rFont val="Times New Roman"/>
        <family val="1"/>
        <charset val="1"/>
      </rPr>
      <t xml:space="preserve">/F</t>
    </r>
    <r>
      <rPr>
        <vertAlign val="subscript"/>
        <sz val="10"/>
        <rFont val="Times New Roman"/>
        <family val="1"/>
        <charset val="1"/>
      </rPr>
      <t xml:space="preserve">g</t>
    </r>
  </si>
  <si>
    <r>
      <rPr>
        <sz val="10"/>
        <rFont val="Times New Roman"/>
        <family val="1"/>
        <charset val="1"/>
      </rPr>
      <t xml:space="preserve">δ</t>
    </r>
    <r>
      <rPr>
        <vertAlign val="subscript"/>
        <sz val="10"/>
        <rFont val="Times New Roman"/>
        <family val="1"/>
        <charset val="1"/>
      </rPr>
      <t xml:space="preserve">OH</t>
    </r>
  </si>
  <si>
    <r>
      <rPr>
        <i val="true"/>
        <sz val="10"/>
        <rFont val="Times New Roman"/>
        <family val="1"/>
        <charset val="1"/>
      </rPr>
      <t xml:space="preserve">v</t>
    </r>
    <r>
      <rPr>
        <vertAlign val="subscript"/>
        <sz val="10"/>
        <rFont val="Times New Roman"/>
        <family val="1"/>
        <charset val="1"/>
      </rPr>
      <t xml:space="preserve">Dy-Cl</t>
    </r>
  </si>
  <si>
    <r>
      <rPr>
        <sz val="10"/>
        <rFont val="Times New Roman"/>
        <family val="1"/>
        <charset val="1"/>
      </rPr>
      <t xml:space="preserve">F</t>
    </r>
    <r>
      <rPr>
        <vertAlign val="subscript"/>
        <sz val="10"/>
        <rFont val="Times New Roman"/>
        <family val="1"/>
        <charset val="1"/>
      </rPr>
      <t xml:space="preserve">g</t>
    </r>
    <r>
      <rPr>
        <sz val="10"/>
        <rFont val="Times New Roman"/>
        <family val="1"/>
        <charset val="1"/>
      </rPr>
      <t xml:space="preserve">/A</t>
    </r>
    <r>
      <rPr>
        <vertAlign val="subscript"/>
        <sz val="10"/>
        <rFont val="Times New Roman"/>
        <family val="1"/>
        <charset val="1"/>
      </rPr>
      <t xml:space="preserve">g</t>
    </r>
  </si>
  <si>
    <r>
      <rPr>
        <i val="true"/>
        <sz val="10"/>
        <rFont val="Times New Roman"/>
        <family val="1"/>
        <charset val="1"/>
      </rPr>
      <t xml:space="preserve">v</t>
    </r>
    <r>
      <rPr>
        <vertAlign val="subscript"/>
        <sz val="10"/>
        <rFont val="Times New Roman"/>
        <family val="1"/>
        <charset val="1"/>
      </rPr>
      <t xml:space="preserve">OH </t>
    </r>
  </si>
  <si>
    <r>
      <rPr>
        <sz val="10"/>
        <rFont val="Times New Roman"/>
        <family val="1"/>
        <charset val="1"/>
      </rPr>
      <t xml:space="preserve">δ</t>
    </r>
    <r>
      <rPr>
        <vertAlign val="subscript"/>
        <sz val="10"/>
        <rFont val="Times New Roman"/>
        <family val="1"/>
        <charset val="1"/>
      </rPr>
      <t xml:space="preserve">ODyO </t>
    </r>
  </si>
  <si>
    <r>
      <rPr>
        <i val="true"/>
        <sz val="10"/>
        <rFont val="Times New Roman"/>
        <family val="1"/>
        <charset val="1"/>
      </rPr>
      <t xml:space="preserve">v</t>
    </r>
    <r>
      <rPr>
        <vertAlign val="subscript"/>
        <sz val="10"/>
        <rFont val="Times New Roman"/>
        <family val="1"/>
        <charset val="1"/>
      </rPr>
      <t xml:space="preserve">Dy-H2O </t>
    </r>
  </si>
  <si>
    <r>
      <rPr>
        <sz val="10"/>
        <rFont val="Times New Roman"/>
        <family val="1"/>
        <charset val="1"/>
      </rPr>
      <t xml:space="preserve">ω</t>
    </r>
    <r>
      <rPr>
        <vertAlign val="subscript"/>
        <sz val="10"/>
        <rFont val="Times New Roman"/>
        <family val="1"/>
        <charset val="1"/>
      </rPr>
      <t xml:space="preserve">H2O</t>
    </r>
  </si>
  <si>
    <r>
      <rPr>
        <sz val="10"/>
        <rFont val="Times New Roman"/>
        <family val="1"/>
        <charset val="1"/>
      </rPr>
      <t xml:space="preserve">δ</t>
    </r>
    <r>
      <rPr>
        <vertAlign val="subscript"/>
        <sz val="10"/>
        <rFont val="Times New Roman"/>
        <family val="1"/>
        <charset val="1"/>
      </rPr>
      <t xml:space="preserve">HOH</t>
    </r>
  </si>
  <si>
    <r>
      <rPr>
        <sz val="10"/>
        <rFont val="Times New Roman"/>
        <family val="1"/>
        <charset val="1"/>
      </rPr>
      <t xml:space="preserve">δ</t>
    </r>
    <r>
      <rPr>
        <vertAlign val="subscript"/>
        <sz val="10"/>
        <rFont val="Times New Roman"/>
        <family val="1"/>
        <charset val="1"/>
      </rPr>
      <t xml:space="preserve">HOH </t>
    </r>
  </si>
  <si>
    <r>
      <rPr>
        <i val="true"/>
        <sz val="10"/>
        <rFont val="Times New Roman"/>
        <family val="1"/>
        <charset val="1"/>
      </rPr>
      <t xml:space="preserve">v</t>
    </r>
    <r>
      <rPr>
        <vertAlign val="subscript"/>
        <sz val="10"/>
        <rFont val="Times New Roman"/>
        <family val="1"/>
        <charset val="1"/>
      </rPr>
      <t xml:space="preserve">H2O </t>
    </r>
  </si>
  <si>
    <r>
      <rPr>
        <i val="true"/>
        <sz val="10"/>
        <rFont val="Times New Roman"/>
        <family val="1"/>
        <charset val="1"/>
      </rPr>
      <t xml:space="preserve">v</t>
    </r>
    <r>
      <rPr>
        <vertAlign val="subscript"/>
        <sz val="10"/>
        <rFont val="Times New Roman"/>
        <family val="1"/>
        <charset val="1"/>
      </rPr>
      <t xml:space="preserve">H2O</t>
    </r>
  </si>
  <si>
    <t xml:space="preserve">References: (a) Schaack and Koningstein (1970), (b) Abrashev et al. (2014), (c) Hurtig et al. (2024), (d) Arunachalam et al. (2018), (e) Sanivarapu et al. (2018), (f) Papatheodorou, 1977,  (g) Oczko and Macalik, 2010</t>
  </si>
  <si>
    <r>
      <rPr>
        <b val="true"/>
        <sz val="11"/>
        <color rgb="FF000000"/>
        <rFont val="Times New Roman"/>
        <family val="1"/>
        <charset val="1"/>
      </rPr>
      <t xml:space="preserve">Table S3: </t>
    </r>
    <r>
      <rPr>
        <sz val="11"/>
        <rFont val="Times New Roman"/>
        <family val="1"/>
        <charset val="1"/>
      </rPr>
      <t xml:space="preserve">Peak center positions, peak areas, and full width half maximum (FWHM) for Raman modes in the low frequency region for background H</t>
    </r>
    <r>
      <rPr>
        <vertAlign val="subscript"/>
        <sz val="11"/>
        <color rgb="FF000000"/>
        <rFont val="Times New Roman"/>
        <family val="1"/>
        <charset val="1"/>
      </rPr>
      <t xml:space="preserve">2</t>
    </r>
    <r>
      <rPr>
        <sz val="11"/>
        <color rgb="FF000000"/>
        <rFont val="Times New Roman"/>
        <family val="1"/>
        <charset val="1"/>
      </rPr>
      <t xml:space="preserve">O-NaCl solutions.  </t>
    </r>
  </si>
  <si>
    <r>
      <rPr>
        <i val="true"/>
        <sz val="12"/>
        <color rgb="FF000000"/>
        <rFont val="Times New Roman"/>
        <family val="1"/>
        <charset val="1"/>
      </rPr>
      <t xml:space="preserve">v</t>
    </r>
    <r>
      <rPr>
        <vertAlign val="subscript"/>
        <sz val="12"/>
        <color rgb="FF000000"/>
        <rFont val="Times New Roman"/>
        <family val="1"/>
        <charset val="1"/>
      </rPr>
      <t xml:space="preserve">H2O,L-1</t>
    </r>
  </si>
  <si>
    <r>
      <rPr>
        <sz val="12"/>
        <rFont val="Times New Roman"/>
        <family val="1"/>
        <charset val="1"/>
      </rPr>
      <t xml:space="preserve">A</t>
    </r>
    <r>
      <rPr>
        <vertAlign val="subscript"/>
        <sz val="12"/>
        <rFont val="Times New Roman"/>
        <family val="1"/>
        <charset val="1"/>
      </rPr>
      <t xml:space="preserve">H2O,L-1</t>
    </r>
  </si>
  <si>
    <t xml:space="preserve">FWHM</t>
  </si>
  <si>
    <r>
      <rPr>
        <sz val="10"/>
        <rFont val="Times New Roman"/>
        <family val="1"/>
        <charset val="1"/>
      </rPr>
      <t xml:space="preserve">cm</t>
    </r>
    <r>
      <rPr>
        <vertAlign val="superscript"/>
        <sz val="10"/>
        <rFont val="Times New Roman"/>
        <family val="1"/>
        <charset val="1"/>
      </rPr>
      <t xml:space="preserve">-1</t>
    </r>
  </si>
  <si>
    <t xml:space="preserve">Background solutions</t>
  </si>
  <si>
    <t xml:space="preserve">100 °C</t>
  </si>
  <si>
    <r>
      <rPr>
        <sz val="10"/>
        <rFont val="Times New Roman"/>
        <family val="1"/>
        <charset val="1"/>
      </rPr>
      <t xml:space="preserve">1</t>
    </r>
    <r>
      <rPr>
        <i val="true"/>
        <sz val="10"/>
        <rFont val="Times New Roman"/>
        <family val="1"/>
        <charset val="1"/>
      </rPr>
      <t xml:space="preserve">m</t>
    </r>
    <r>
      <rPr>
        <sz val="10"/>
        <rFont val="Times New Roman"/>
        <family val="1"/>
        <charset val="1"/>
      </rPr>
      <t xml:space="preserve">NaCl-pH2</t>
    </r>
  </si>
  <si>
    <r>
      <rPr>
        <sz val="10"/>
        <rFont val="Times New Roman"/>
        <family val="1"/>
        <charset val="1"/>
      </rPr>
      <t xml:space="preserve">1.7</t>
    </r>
    <r>
      <rPr>
        <i val="true"/>
        <sz val="10"/>
        <rFont val="Times New Roman"/>
        <family val="1"/>
        <charset val="1"/>
      </rPr>
      <t xml:space="preserve">m</t>
    </r>
    <r>
      <rPr>
        <sz val="10"/>
        <rFont val="Times New Roman"/>
        <family val="1"/>
        <charset val="1"/>
      </rPr>
      <t xml:space="preserve">NaCl-pH2</t>
    </r>
  </si>
  <si>
    <r>
      <rPr>
        <sz val="10"/>
        <rFont val="Times New Roman"/>
        <family val="1"/>
        <charset val="1"/>
      </rPr>
      <t xml:space="preserve">1.7</t>
    </r>
    <r>
      <rPr>
        <i val="true"/>
        <sz val="10"/>
        <rFont val="Times New Roman"/>
        <family val="1"/>
        <charset val="1"/>
      </rPr>
      <t xml:space="preserve">m</t>
    </r>
    <r>
      <rPr>
        <sz val="10"/>
        <rFont val="Times New Roman"/>
        <family val="1"/>
        <charset val="1"/>
      </rPr>
      <t xml:space="preserve">NaCl-pH4</t>
    </r>
  </si>
  <si>
    <r>
      <rPr>
        <sz val="10"/>
        <rFont val="Times New Roman"/>
        <family val="1"/>
        <charset val="1"/>
      </rPr>
      <t xml:space="preserve">1</t>
    </r>
    <r>
      <rPr>
        <i val="true"/>
        <sz val="10"/>
        <rFont val="Times New Roman"/>
        <family val="1"/>
        <charset val="1"/>
      </rPr>
      <t xml:space="preserve">m</t>
    </r>
    <r>
      <rPr>
        <sz val="10"/>
        <rFont val="Times New Roman"/>
        <family val="1"/>
        <charset val="1"/>
      </rPr>
      <t xml:space="preserve">NaCl-pH5</t>
    </r>
  </si>
  <si>
    <r>
      <rPr>
        <sz val="10"/>
        <rFont val="Times New Roman"/>
        <family val="1"/>
        <charset val="1"/>
      </rPr>
      <t xml:space="preserve">3</t>
    </r>
    <r>
      <rPr>
        <i val="true"/>
        <sz val="10"/>
        <rFont val="Times New Roman"/>
        <family val="1"/>
        <charset val="1"/>
      </rPr>
      <t xml:space="preserve">m</t>
    </r>
    <r>
      <rPr>
        <sz val="10"/>
        <rFont val="Times New Roman"/>
        <family val="1"/>
        <charset val="1"/>
      </rPr>
      <t xml:space="preserve">NaCl-pH7</t>
    </r>
  </si>
  <si>
    <t xml:space="preserve">average </t>
  </si>
  <si>
    <t xml:space="preserve">3σ</t>
  </si>
  <si>
    <t xml:space="preserve">150 °C</t>
  </si>
  <si>
    <t xml:space="preserve">200 °C</t>
  </si>
  <si>
    <t xml:space="preserve">250 °C </t>
  </si>
  <si>
    <t xml:space="preserve">300 °C</t>
  </si>
  <si>
    <r>
      <rPr>
        <sz val="10"/>
        <rFont val="Times New Roman"/>
        <family val="1"/>
        <charset val="1"/>
      </rPr>
      <t xml:space="preserve">Symbols: </t>
    </r>
    <r>
      <rPr>
        <i val="true"/>
        <sz val="12"/>
        <rFont val="Times New Roman"/>
        <family val="1"/>
        <charset val="1"/>
      </rPr>
      <t xml:space="preserve">v</t>
    </r>
    <r>
      <rPr>
        <vertAlign val="subscript"/>
        <sz val="12"/>
        <rFont val="Times New Roman"/>
        <family val="1"/>
        <charset val="1"/>
      </rPr>
      <t xml:space="preserve">H2O,L-1</t>
    </r>
    <r>
      <rPr>
        <sz val="10"/>
        <rFont val="Times New Roman"/>
        <family val="1"/>
        <charset val="1"/>
      </rPr>
      <t xml:space="preserve"> = peak center position of the librational mode in background solutions used to correct </t>
    </r>
    <r>
      <rPr>
        <i val="true"/>
        <sz val="12"/>
        <rFont val="Times New Roman"/>
        <family val="1"/>
        <charset val="1"/>
      </rPr>
      <t xml:space="preserve">v</t>
    </r>
    <r>
      <rPr>
        <vertAlign val="subscript"/>
        <sz val="12"/>
        <rFont val="Times New Roman"/>
        <family val="1"/>
        <charset val="1"/>
      </rPr>
      <t xml:space="preserve">1,Dy-O</t>
    </r>
    <r>
      <rPr>
        <sz val="10"/>
        <rFont val="Times New Roman"/>
        <family val="1"/>
        <charset val="1"/>
      </rPr>
      <t xml:space="preserve">; A</t>
    </r>
    <r>
      <rPr>
        <vertAlign val="subscript"/>
        <sz val="12"/>
        <rFont val="Times New Roman"/>
        <family val="1"/>
        <charset val="1"/>
      </rPr>
      <t xml:space="preserve">H2O,L-1</t>
    </r>
    <r>
      <rPr>
        <sz val="10"/>
        <rFont val="Times New Roman"/>
        <family val="1"/>
        <charset val="1"/>
      </rPr>
      <t xml:space="preserve"> = peak area of the librational mode in background solutions used to correct </t>
    </r>
    <r>
      <rPr>
        <i val="true"/>
        <sz val="12"/>
        <rFont val="Times New Roman"/>
        <family val="1"/>
        <charset val="1"/>
      </rPr>
      <t xml:space="preserve">v</t>
    </r>
    <r>
      <rPr>
        <vertAlign val="subscript"/>
        <sz val="12"/>
        <rFont val="Times New Roman"/>
        <family val="1"/>
        <charset val="1"/>
      </rPr>
      <t xml:space="preserve">1,Dy-O</t>
    </r>
    <r>
      <rPr>
        <sz val="10"/>
        <rFont val="Times New Roman"/>
        <family val="1"/>
        <charset val="1"/>
      </rPr>
      <t xml:space="preserve">; A</t>
    </r>
    <r>
      <rPr>
        <i val="true"/>
        <vertAlign val="subscript"/>
        <sz val="12"/>
        <rFont val="Times New Roman"/>
        <family val="1"/>
        <charset val="1"/>
      </rPr>
      <t xml:space="preserve">v</t>
    </r>
    <r>
      <rPr>
        <vertAlign val="subscript"/>
        <sz val="12"/>
        <rFont val="Times New Roman"/>
        <family val="1"/>
        <charset val="1"/>
      </rPr>
      <t xml:space="preserve">1,Dy-O, raw</t>
    </r>
    <r>
      <rPr>
        <sz val="10"/>
        <rFont val="Times New Roman"/>
        <family val="1"/>
        <charset val="1"/>
      </rPr>
      <t xml:space="preserve"> = uncorrected peak area of the Dy-O mode; A</t>
    </r>
    <r>
      <rPr>
        <i val="true"/>
        <vertAlign val="subscript"/>
        <sz val="12"/>
        <rFont val="Times New Roman"/>
        <family val="1"/>
        <charset val="1"/>
      </rPr>
      <t xml:space="preserve">v</t>
    </r>
    <r>
      <rPr>
        <vertAlign val="subscript"/>
        <sz val="12"/>
        <rFont val="Times New Roman"/>
        <family val="1"/>
        <charset val="1"/>
      </rPr>
      <t xml:space="preserve">1,Dy-O, corr.</t>
    </r>
    <r>
      <rPr>
        <sz val="10"/>
        <rFont val="Times New Roman"/>
        <family val="1"/>
        <charset val="1"/>
      </rPr>
      <t xml:space="preserve"> = peak area of the Dy-O mode corrected using the peak areas of </t>
    </r>
    <r>
      <rPr>
        <i val="true"/>
        <sz val="12"/>
        <rFont val="Times New Roman"/>
        <family val="1"/>
        <charset val="1"/>
      </rPr>
      <t xml:space="preserve">v</t>
    </r>
    <r>
      <rPr>
        <vertAlign val="subscript"/>
        <sz val="12"/>
        <rFont val="Times New Roman"/>
        <family val="1"/>
        <charset val="1"/>
      </rPr>
      <t xml:space="preserve">H2O,L-1</t>
    </r>
    <r>
      <rPr>
        <sz val="10"/>
        <rFont val="Times New Roman"/>
        <family val="1"/>
        <charset val="1"/>
      </rPr>
      <t xml:space="preserve">;</t>
    </r>
    <r>
      <rPr>
        <vertAlign val="subscript"/>
        <sz val="12"/>
        <rFont val="Times New Roman"/>
        <family val="1"/>
        <charset val="1"/>
      </rPr>
      <t xml:space="preserve"> </t>
    </r>
    <r>
      <rPr>
        <sz val="10"/>
        <rFont val="Times New Roman"/>
        <family val="1"/>
        <charset val="1"/>
      </rPr>
      <t xml:space="preserve">A</t>
    </r>
    <r>
      <rPr>
        <vertAlign val="subscript"/>
        <sz val="12"/>
        <rFont val="Times New Roman"/>
        <family val="1"/>
        <charset val="1"/>
      </rPr>
      <t xml:space="preserve">Dy-Cl</t>
    </r>
    <r>
      <rPr>
        <sz val="10"/>
        <rFont val="Times New Roman"/>
        <family val="1"/>
        <charset val="1"/>
      </rPr>
      <t xml:space="preserve"> = peak area of the Dy-Cl mode; A</t>
    </r>
    <r>
      <rPr>
        <vertAlign val="subscript"/>
        <sz val="12"/>
        <rFont val="Times New Roman"/>
        <family val="1"/>
        <charset val="1"/>
      </rPr>
      <t xml:space="preserve">H2O,S</t>
    </r>
    <r>
      <rPr>
        <sz val="10"/>
        <rFont val="Times New Roman"/>
        <family val="1"/>
        <charset val="1"/>
      </rPr>
      <t xml:space="preserve"> = total peak area of the water stretching band. A</t>
    </r>
    <r>
      <rPr>
        <vertAlign val="subscript"/>
        <sz val="12"/>
        <rFont val="Times New Roman"/>
        <family val="1"/>
        <charset val="1"/>
      </rPr>
      <t xml:space="preserve">H2O,L-1 </t>
    </r>
    <r>
      <rPr>
        <sz val="10"/>
        <rFont val="Times New Roman"/>
        <family val="1"/>
        <charset val="1"/>
      </rPr>
      <t xml:space="preserve">/A</t>
    </r>
    <r>
      <rPr>
        <vertAlign val="subscript"/>
        <sz val="12"/>
        <rFont val="Times New Roman"/>
        <family val="1"/>
        <charset val="1"/>
      </rPr>
      <t xml:space="preserve">H2O,S</t>
    </r>
    <r>
      <rPr>
        <sz val="10"/>
        <rFont val="Times New Roman"/>
        <family val="1"/>
        <charset val="1"/>
      </rPr>
      <t xml:space="preserve">, A</t>
    </r>
    <r>
      <rPr>
        <vertAlign val="subscript"/>
        <sz val="12"/>
        <rFont val="Times New Roman"/>
        <family val="1"/>
        <charset val="1"/>
      </rPr>
      <t xml:space="preserve">Dy-O,raw</t>
    </r>
    <r>
      <rPr>
        <sz val="10"/>
        <rFont val="Times New Roman"/>
        <family val="1"/>
        <charset val="1"/>
      </rPr>
      <t xml:space="preserve">/A</t>
    </r>
    <r>
      <rPr>
        <vertAlign val="subscript"/>
        <sz val="12"/>
        <rFont val="Times New Roman"/>
        <family val="1"/>
        <charset val="1"/>
      </rPr>
      <t xml:space="preserve">H2O,S</t>
    </r>
    <r>
      <rPr>
        <sz val="10"/>
        <rFont val="Times New Roman"/>
        <family val="1"/>
        <charset val="1"/>
      </rPr>
      <t xml:space="preserve">, A</t>
    </r>
    <r>
      <rPr>
        <vertAlign val="subscript"/>
        <sz val="12"/>
        <rFont val="Times New Roman"/>
        <family val="1"/>
        <charset val="1"/>
      </rPr>
      <t xml:space="preserve">Dy-O,corr.</t>
    </r>
    <r>
      <rPr>
        <sz val="10"/>
        <rFont val="Times New Roman"/>
        <family val="1"/>
        <charset val="1"/>
      </rPr>
      <t xml:space="preserve">/A</t>
    </r>
    <r>
      <rPr>
        <vertAlign val="subscript"/>
        <sz val="12"/>
        <rFont val="Times New Roman"/>
        <family val="1"/>
        <charset val="1"/>
      </rPr>
      <t xml:space="preserve">H2O,S</t>
    </r>
    <r>
      <rPr>
        <sz val="10"/>
        <rFont val="Times New Roman"/>
        <family val="1"/>
        <charset val="1"/>
      </rPr>
      <t xml:space="preserve">, and A</t>
    </r>
    <r>
      <rPr>
        <vertAlign val="subscript"/>
        <sz val="12"/>
        <rFont val="Times New Roman"/>
        <family val="1"/>
        <charset val="1"/>
      </rPr>
      <t xml:space="preserve">Dy-Cl</t>
    </r>
    <r>
      <rPr>
        <sz val="10"/>
        <rFont val="Times New Roman"/>
        <family val="1"/>
        <charset val="1"/>
      </rPr>
      <t xml:space="preserve">/A</t>
    </r>
    <r>
      <rPr>
        <vertAlign val="subscript"/>
        <sz val="12"/>
        <rFont val="Times New Roman"/>
        <family val="1"/>
        <charset val="1"/>
      </rPr>
      <t xml:space="preserve">H2O,S</t>
    </r>
    <r>
      <rPr>
        <sz val="12"/>
        <rFont val="Times New Roman"/>
        <family val="1"/>
        <charset val="1"/>
      </rPr>
      <t xml:space="preserve"> = ratios of peak areas to the total peak area of the water stretching band. Italic notation: high uncertainty, excluded from evaluation of speciation. </t>
    </r>
  </si>
  <si>
    <r>
      <rPr>
        <b val="true"/>
        <sz val="11"/>
        <color rgb="FF000000"/>
        <rFont val="Times New Roman"/>
        <family val="1"/>
        <charset val="1"/>
      </rPr>
      <t xml:space="preserve">Table S4:</t>
    </r>
    <r>
      <rPr>
        <sz val="11"/>
        <rFont val="Times New Roman"/>
        <family val="1"/>
        <charset val="1"/>
      </rPr>
      <t xml:space="preserve"> Peak center positions, peak areas, and FWHM for Raman modes in the water stretching band at 3000-3800 cm</t>
    </r>
    <r>
      <rPr>
        <vertAlign val="superscript"/>
        <sz val="11"/>
        <color rgb="FF000000"/>
        <rFont val="Times New Roman"/>
        <family val="1"/>
        <charset val="1"/>
      </rPr>
      <t xml:space="preserve">-1 </t>
    </r>
    <r>
      <rPr>
        <sz val="11"/>
        <rFont val="Times New Roman"/>
        <family val="1"/>
        <charset val="1"/>
      </rPr>
      <t xml:space="preserve">for background H</t>
    </r>
    <r>
      <rPr>
        <vertAlign val="subscript"/>
        <sz val="11"/>
        <color rgb="FF000000"/>
        <rFont val="Times New Roman"/>
        <family val="1"/>
        <charset val="1"/>
      </rPr>
      <t xml:space="preserve">2</t>
    </r>
    <r>
      <rPr>
        <sz val="11"/>
        <rFont val="Times New Roman"/>
        <family val="1"/>
        <charset val="1"/>
      </rPr>
      <t xml:space="preserve">O-NaCl and DyCl</t>
    </r>
    <r>
      <rPr>
        <vertAlign val="subscript"/>
        <sz val="11"/>
        <color rgb="FF000000"/>
        <rFont val="Times New Roman"/>
        <family val="1"/>
        <charset val="1"/>
      </rPr>
      <t xml:space="preserve">3</t>
    </r>
    <r>
      <rPr>
        <sz val="11"/>
        <color rgb="FF000000"/>
        <rFont val="Times New Roman"/>
        <family val="1"/>
        <charset val="1"/>
      </rPr>
      <t xml:space="preserve">-bearing solutions. </t>
    </r>
  </si>
  <si>
    <t xml:space="preserve">Sub-peak S-1</t>
  </si>
  <si>
    <t xml:space="preserve">Sub-peak S-2</t>
  </si>
  <si>
    <t xml:space="preserve">Sub-peak S-3</t>
  </si>
  <si>
    <t xml:space="preserve">Total</t>
  </si>
  <si>
    <r>
      <rPr>
        <b val="true"/>
        <i val="true"/>
        <sz val="12"/>
        <color rgb="FF000000"/>
        <rFont val="Times New Roman"/>
        <family val="1"/>
        <charset val="1"/>
      </rPr>
      <t xml:space="preserve">v</t>
    </r>
    <r>
      <rPr>
        <b val="true"/>
        <vertAlign val="subscript"/>
        <sz val="12"/>
        <color rgb="FF000000"/>
        <rFont val="Times New Roman"/>
        <family val="1"/>
        <charset val="1"/>
      </rPr>
      <t xml:space="preserve">H2O,S-1</t>
    </r>
  </si>
  <si>
    <r>
      <rPr>
        <sz val="10"/>
        <rFont val="Times New Roman"/>
        <family val="1"/>
        <charset val="1"/>
      </rPr>
      <t xml:space="preserve">A</t>
    </r>
    <r>
      <rPr>
        <b val="true"/>
        <vertAlign val="subscript"/>
        <sz val="10"/>
        <color rgb="FF000000"/>
        <rFont val="Times New Roman"/>
        <family val="1"/>
        <charset val="1"/>
      </rPr>
      <t xml:space="preserve">H2O,S-1</t>
    </r>
  </si>
  <si>
    <r>
      <rPr>
        <sz val="12"/>
        <rFont val="Times New Roman"/>
        <family val="1"/>
        <charset val="1"/>
      </rPr>
      <t xml:space="preserve">A</t>
    </r>
    <r>
      <rPr>
        <vertAlign val="subscript"/>
        <sz val="12"/>
        <color rgb="FF000000"/>
        <rFont val="Times New Roman"/>
        <family val="1"/>
        <charset val="1"/>
      </rPr>
      <t xml:space="preserve">H2O,S-1</t>
    </r>
    <r>
      <rPr>
        <sz val="10"/>
        <rFont val="Times New Roman"/>
        <family val="1"/>
        <charset val="1"/>
      </rPr>
      <t xml:space="preserve">/A</t>
    </r>
    <r>
      <rPr>
        <vertAlign val="subscript"/>
        <sz val="10"/>
        <rFont val="Times New Roman"/>
        <family val="1"/>
        <charset val="1"/>
      </rPr>
      <t xml:space="preserve">H2O,S </t>
    </r>
  </si>
  <si>
    <r>
      <rPr>
        <b val="true"/>
        <i val="true"/>
        <sz val="12"/>
        <color rgb="FF000000"/>
        <rFont val="Times New Roman"/>
        <family val="1"/>
        <charset val="1"/>
      </rPr>
      <t xml:space="preserve">v</t>
    </r>
    <r>
      <rPr>
        <b val="true"/>
        <vertAlign val="subscript"/>
        <sz val="12"/>
        <color rgb="FF000000"/>
        <rFont val="Times New Roman"/>
        <family val="1"/>
        <charset val="1"/>
      </rPr>
      <t xml:space="preserve">H2O,S-2</t>
    </r>
  </si>
  <si>
    <r>
      <rPr>
        <sz val="10"/>
        <rFont val="Times New Roman"/>
        <family val="1"/>
        <charset val="1"/>
      </rPr>
      <t xml:space="preserve">A</t>
    </r>
    <r>
      <rPr>
        <b val="true"/>
        <vertAlign val="subscript"/>
        <sz val="10"/>
        <color rgb="FF000000"/>
        <rFont val="Times New Roman"/>
        <family val="1"/>
        <charset val="1"/>
      </rPr>
      <t xml:space="preserve">H2O,S-2</t>
    </r>
  </si>
  <si>
    <r>
      <rPr>
        <sz val="12"/>
        <rFont val="Times New Roman"/>
        <family val="1"/>
        <charset val="1"/>
      </rPr>
      <t xml:space="preserve">A</t>
    </r>
    <r>
      <rPr>
        <b val="true"/>
        <vertAlign val="subscript"/>
        <sz val="12"/>
        <color rgb="FF000000"/>
        <rFont val="Times New Roman"/>
        <family val="1"/>
        <charset val="1"/>
      </rPr>
      <t xml:space="preserve">H2O,S-2</t>
    </r>
    <r>
      <rPr>
        <sz val="12"/>
        <rFont val="Times New Roman"/>
        <family val="1"/>
        <charset val="1"/>
      </rPr>
      <t xml:space="preserve">/</t>
    </r>
    <r>
      <rPr>
        <b val="true"/>
        <sz val="12"/>
        <rFont val="Times New Roman"/>
        <family val="1"/>
        <charset val="1"/>
      </rPr>
      <t xml:space="preserve">A</t>
    </r>
    <r>
      <rPr>
        <b val="true"/>
        <vertAlign val="subscript"/>
        <sz val="12"/>
        <rFont val="Times New Roman"/>
        <family val="1"/>
        <charset val="1"/>
      </rPr>
      <t xml:space="preserve">H2O,S </t>
    </r>
  </si>
  <si>
    <r>
      <rPr>
        <b val="true"/>
        <i val="true"/>
        <sz val="12"/>
        <color rgb="FF000000"/>
        <rFont val="Times New Roman"/>
        <family val="1"/>
        <charset val="1"/>
      </rPr>
      <t xml:space="preserve">v</t>
    </r>
    <r>
      <rPr>
        <b val="true"/>
        <vertAlign val="subscript"/>
        <sz val="12"/>
        <color rgb="FF000000"/>
        <rFont val="Times New Roman"/>
        <family val="1"/>
        <charset val="1"/>
      </rPr>
      <t xml:space="preserve">H2O,S-3</t>
    </r>
  </si>
  <si>
    <r>
      <rPr>
        <sz val="10"/>
        <rFont val="Times New Roman"/>
        <family val="1"/>
        <charset val="1"/>
      </rPr>
      <t xml:space="preserve">A</t>
    </r>
    <r>
      <rPr>
        <b val="true"/>
        <vertAlign val="subscript"/>
        <sz val="10"/>
        <color rgb="FF000000"/>
        <rFont val="Times New Roman"/>
        <family val="1"/>
        <charset val="1"/>
      </rPr>
      <t xml:space="preserve">H2O,S-3</t>
    </r>
  </si>
  <si>
    <r>
      <rPr>
        <sz val="12"/>
        <rFont val="Times New Roman"/>
        <family val="1"/>
        <charset val="1"/>
      </rPr>
      <t xml:space="preserve">A</t>
    </r>
    <r>
      <rPr>
        <b val="true"/>
        <vertAlign val="subscript"/>
        <sz val="12"/>
        <color rgb="FF000000"/>
        <rFont val="Times New Roman"/>
        <family val="1"/>
        <charset val="1"/>
      </rPr>
      <t xml:space="preserve">H2O,S-3</t>
    </r>
    <r>
      <rPr>
        <sz val="12"/>
        <rFont val="Times New Roman"/>
        <family val="1"/>
        <charset val="1"/>
      </rPr>
      <t xml:space="preserve">/</t>
    </r>
    <r>
      <rPr>
        <b val="true"/>
        <sz val="12"/>
        <rFont val="Times New Roman"/>
        <family val="1"/>
        <charset val="1"/>
      </rPr>
      <t xml:space="preserve">A</t>
    </r>
    <r>
      <rPr>
        <b val="true"/>
        <vertAlign val="subscript"/>
        <sz val="12"/>
        <rFont val="Times New Roman"/>
        <family val="1"/>
        <charset val="1"/>
      </rPr>
      <t xml:space="preserve">H2O,S </t>
    </r>
  </si>
  <si>
    <r>
      <rPr>
        <b val="true"/>
        <sz val="12"/>
        <rFont val="Times New Roman"/>
        <family val="1"/>
        <charset val="1"/>
      </rPr>
      <t xml:space="preserve">A</t>
    </r>
    <r>
      <rPr>
        <b val="true"/>
        <vertAlign val="subscript"/>
        <sz val="12"/>
        <rFont val="Times New Roman"/>
        <family val="1"/>
        <charset val="1"/>
      </rPr>
      <t xml:space="preserve">H2O,S </t>
    </r>
  </si>
  <si>
    <t xml:space="preserve">Ambient T</t>
  </si>
  <si>
    <r>
      <rPr>
        <sz val="10"/>
        <rFont val="Times New Roman"/>
        <family val="1"/>
        <charset val="1"/>
      </rPr>
      <t xml:space="preserve">0.14</t>
    </r>
    <r>
      <rPr>
        <i val="true"/>
        <sz val="10"/>
        <rFont val="Times New Roman"/>
        <family val="1"/>
        <charset val="1"/>
      </rPr>
      <t xml:space="preserve">m</t>
    </r>
    <r>
      <rPr>
        <sz val="10"/>
        <rFont val="Times New Roman"/>
        <family val="1"/>
        <charset val="1"/>
      </rPr>
      <t xml:space="preserve">DyCl</t>
    </r>
    <r>
      <rPr>
        <vertAlign val="subscript"/>
        <sz val="10"/>
        <rFont val="Times New Roman"/>
        <family val="1"/>
        <charset val="1"/>
      </rPr>
      <t xml:space="preserve">3</t>
    </r>
    <r>
      <rPr>
        <sz val="10"/>
        <rFont val="Times New Roman"/>
        <family val="1"/>
        <charset val="1"/>
      </rPr>
      <t xml:space="preserve">-pH2</t>
    </r>
  </si>
  <si>
    <r>
      <rPr>
        <sz val="10"/>
        <rFont val="Times New Roman"/>
        <family val="1"/>
        <charset val="1"/>
      </rPr>
      <t xml:space="preserve">0.27</t>
    </r>
    <r>
      <rPr>
        <i val="true"/>
        <sz val="10"/>
        <rFont val="Times New Roman"/>
        <family val="1"/>
        <charset val="1"/>
      </rPr>
      <t xml:space="preserve">m</t>
    </r>
    <r>
      <rPr>
        <sz val="10"/>
        <rFont val="Times New Roman"/>
        <family val="1"/>
        <charset val="1"/>
      </rPr>
      <t xml:space="preserve">DyCl</t>
    </r>
    <r>
      <rPr>
        <vertAlign val="subscript"/>
        <sz val="10"/>
        <rFont val="Times New Roman"/>
        <family val="1"/>
        <charset val="1"/>
      </rPr>
      <t xml:space="preserve">3</t>
    </r>
    <r>
      <rPr>
        <sz val="10"/>
        <rFont val="Times New Roman"/>
        <family val="1"/>
        <charset val="1"/>
      </rPr>
      <t xml:space="preserve">-pH2</t>
    </r>
  </si>
  <si>
    <r>
      <rPr>
        <sz val="10"/>
        <rFont val="Times New Roman"/>
        <family val="1"/>
        <charset val="1"/>
      </rPr>
      <t xml:space="preserve">0.59</t>
    </r>
    <r>
      <rPr>
        <i val="true"/>
        <sz val="10"/>
        <rFont val="Times New Roman"/>
        <family val="1"/>
        <charset val="1"/>
      </rPr>
      <t xml:space="preserve">m</t>
    </r>
    <r>
      <rPr>
        <sz val="10"/>
        <rFont val="Times New Roman"/>
        <family val="1"/>
        <charset val="1"/>
      </rPr>
      <t xml:space="preserve">DyCl</t>
    </r>
    <r>
      <rPr>
        <vertAlign val="subscript"/>
        <sz val="10"/>
        <rFont val="Times New Roman"/>
        <family val="1"/>
        <charset val="1"/>
      </rPr>
      <t xml:space="preserve">3</t>
    </r>
    <r>
      <rPr>
        <sz val="10"/>
        <rFont val="Times New Roman"/>
        <family val="1"/>
        <charset val="1"/>
      </rPr>
      <t xml:space="preserve">-pH2</t>
    </r>
  </si>
  <si>
    <r>
      <rPr>
        <sz val="10"/>
        <rFont val="Times New Roman"/>
        <family val="1"/>
        <charset val="1"/>
      </rPr>
      <t xml:space="preserve">1.8</t>
    </r>
    <r>
      <rPr>
        <i val="true"/>
        <sz val="10"/>
        <rFont val="Times New Roman"/>
        <family val="1"/>
        <charset val="1"/>
      </rPr>
      <t xml:space="preserve">m</t>
    </r>
    <r>
      <rPr>
        <sz val="10"/>
        <rFont val="Times New Roman"/>
        <family val="1"/>
        <charset val="1"/>
      </rPr>
      <t xml:space="preserve">DyCl</t>
    </r>
    <r>
      <rPr>
        <vertAlign val="subscript"/>
        <sz val="10"/>
        <rFont val="Times New Roman"/>
        <family val="1"/>
        <charset val="1"/>
      </rPr>
      <t xml:space="preserve">3</t>
    </r>
    <r>
      <rPr>
        <sz val="10"/>
        <rFont val="Times New Roman"/>
        <family val="1"/>
        <charset val="1"/>
      </rPr>
      <t xml:space="preserve">-pH2</t>
    </r>
  </si>
  <si>
    <t xml:space="preserve">250 °C</t>
  </si>
  <si>
    <r>
      <rPr>
        <sz val="10"/>
        <rFont val="Times New Roman"/>
        <family val="1"/>
        <charset val="1"/>
      </rPr>
      <t xml:space="preserve">Symbols: </t>
    </r>
    <r>
      <rPr>
        <i val="true"/>
        <sz val="12"/>
        <color rgb="FF000000"/>
        <rFont val="Times New Roman"/>
        <family val="1"/>
        <charset val="1"/>
      </rPr>
      <t xml:space="preserve">v</t>
    </r>
    <r>
      <rPr>
        <vertAlign val="subscript"/>
        <sz val="12"/>
        <color rgb="FF000000"/>
        <rFont val="Times New Roman"/>
        <family val="1"/>
        <charset val="1"/>
      </rPr>
      <t xml:space="preserve">H2O,S-1</t>
    </r>
    <r>
      <rPr>
        <sz val="10"/>
        <rFont val="Times New Roman"/>
        <family val="1"/>
        <charset val="1"/>
      </rPr>
      <t xml:space="preserve"> to </t>
    </r>
    <r>
      <rPr>
        <i val="true"/>
        <sz val="12"/>
        <color rgb="FF000000"/>
        <rFont val="Times New Roman"/>
        <family val="1"/>
        <charset val="1"/>
      </rPr>
      <t xml:space="preserve">v</t>
    </r>
    <r>
      <rPr>
        <vertAlign val="subscript"/>
        <sz val="12"/>
        <color rgb="FF000000"/>
        <rFont val="Times New Roman"/>
        <family val="1"/>
        <charset val="1"/>
      </rPr>
      <t xml:space="preserve">H2O,S-3</t>
    </r>
    <r>
      <rPr>
        <sz val="10"/>
        <rFont val="Times New Roman"/>
        <family val="1"/>
        <charset val="1"/>
      </rPr>
      <t xml:space="preserve">  = peak center positions of sub-peaks S-1 to S-3 of the water stretching band;  A</t>
    </r>
    <r>
      <rPr>
        <vertAlign val="subscript"/>
        <sz val="12"/>
        <color rgb="FF000000"/>
        <rFont val="Times New Roman"/>
        <family val="1"/>
        <charset val="1"/>
      </rPr>
      <t xml:space="preserve">H2O,S-1</t>
    </r>
    <r>
      <rPr>
        <sz val="10"/>
        <rFont val="Times New Roman"/>
        <family val="1"/>
        <charset val="1"/>
      </rPr>
      <t xml:space="preserve"> to A</t>
    </r>
    <r>
      <rPr>
        <vertAlign val="subscript"/>
        <sz val="12"/>
        <color rgb="FF000000"/>
        <rFont val="Times New Roman"/>
        <family val="1"/>
        <charset val="1"/>
      </rPr>
      <t xml:space="preserve">H2O,S-3 </t>
    </r>
    <r>
      <rPr>
        <sz val="10"/>
        <rFont val="Times New Roman"/>
        <family val="1"/>
        <charset val="1"/>
      </rPr>
      <t xml:space="preserve">= peak areas of sub-peaks S-1 to S-3 of the water stretching band; A</t>
    </r>
    <r>
      <rPr>
        <vertAlign val="subscript"/>
        <sz val="12"/>
        <color rgb="FF000000"/>
        <rFont val="Times New Roman"/>
        <family val="1"/>
        <charset val="1"/>
      </rPr>
      <t xml:space="preserve">H2O,S</t>
    </r>
    <r>
      <rPr>
        <sz val="10"/>
        <rFont val="Times New Roman"/>
        <family val="1"/>
        <charset val="1"/>
      </rPr>
      <t xml:space="preserve"> = total peak area of the water stretching band; A</t>
    </r>
    <r>
      <rPr>
        <vertAlign val="subscript"/>
        <sz val="12"/>
        <color rgb="FF000000"/>
        <rFont val="Times New Roman"/>
        <family val="1"/>
        <charset val="1"/>
      </rPr>
      <t xml:space="preserve">H2O,S-1</t>
    </r>
    <r>
      <rPr>
        <sz val="10"/>
        <rFont val="Times New Roman"/>
        <family val="1"/>
        <charset val="1"/>
      </rPr>
      <t xml:space="preserve">/A</t>
    </r>
    <r>
      <rPr>
        <vertAlign val="subscript"/>
        <sz val="12"/>
        <color rgb="FF000000"/>
        <rFont val="Times New Roman"/>
        <family val="1"/>
        <charset val="1"/>
      </rPr>
      <t xml:space="preserve">H2O,S </t>
    </r>
    <r>
      <rPr>
        <sz val="10"/>
        <rFont val="Times New Roman"/>
        <family val="1"/>
        <charset val="1"/>
      </rPr>
      <t xml:space="preserve">to A</t>
    </r>
    <r>
      <rPr>
        <vertAlign val="subscript"/>
        <sz val="12"/>
        <color rgb="FF000000"/>
        <rFont val="Times New Roman"/>
        <family val="1"/>
        <charset val="1"/>
      </rPr>
      <t xml:space="preserve">H2O,S-3</t>
    </r>
    <r>
      <rPr>
        <sz val="10"/>
        <rFont val="Times New Roman"/>
        <family val="1"/>
        <charset val="1"/>
      </rPr>
      <t xml:space="preserve">/A</t>
    </r>
    <r>
      <rPr>
        <vertAlign val="subscript"/>
        <sz val="12"/>
        <color rgb="FF000000"/>
        <rFont val="Times New Roman"/>
        <family val="1"/>
        <charset val="1"/>
      </rPr>
      <t xml:space="preserve">H2O,S  </t>
    </r>
    <r>
      <rPr>
        <sz val="12"/>
        <color rgb="FF000000"/>
        <rFont val="Times New Roman"/>
        <family val="1"/>
        <charset val="1"/>
      </rPr>
      <t xml:space="preserve">= ratios of peak areas of sub-peaks S-1 to S-3 to the total peak area of the water stretching band.   </t>
    </r>
  </si>
  <si>
    <r>
      <rPr>
        <b val="true"/>
        <sz val="11"/>
        <color rgb="FF000000"/>
        <rFont val="Times New Roman"/>
        <family val="1"/>
        <charset val="1"/>
      </rPr>
      <t xml:space="preserve">Table S5:</t>
    </r>
    <r>
      <rPr>
        <sz val="11"/>
        <rFont val="Times New Roman"/>
        <family val="1"/>
        <charset val="1"/>
      </rPr>
      <t xml:space="preserve"> Peak center positions, peak areas, and FWHM for Raman modes in the region of 200-400 cm</t>
    </r>
    <r>
      <rPr>
        <vertAlign val="superscript"/>
        <sz val="11"/>
        <color rgb="FF000000"/>
        <rFont val="Times New Roman"/>
        <family val="1"/>
        <charset val="1"/>
      </rPr>
      <t xml:space="preserve">-1</t>
    </r>
    <r>
      <rPr>
        <sz val="11"/>
        <rFont val="Times New Roman"/>
        <family val="1"/>
        <charset val="1"/>
      </rPr>
      <t xml:space="preserve"> in DyCl</t>
    </r>
    <r>
      <rPr>
        <vertAlign val="subscript"/>
        <sz val="11"/>
        <color rgb="FF000000"/>
        <rFont val="Times New Roman"/>
        <family val="1"/>
        <charset val="1"/>
      </rPr>
      <t xml:space="preserve">3</t>
    </r>
    <r>
      <rPr>
        <sz val="11"/>
        <color rgb="FF000000"/>
        <rFont val="Times New Roman"/>
        <family val="1"/>
        <charset val="1"/>
      </rPr>
      <t xml:space="preserve">-bearing solutions. </t>
    </r>
  </si>
  <si>
    <r>
      <rPr>
        <i val="true"/>
        <sz val="12"/>
        <color rgb="FF000000"/>
        <rFont val="Times New Roman"/>
        <family val="1"/>
        <charset val="1"/>
      </rPr>
      <t xml:space="preserve">v</t>
    </r>
    <r>
      <rPr>
        <vertAlign val="subscript"/>
        <sz val="12"/>
        <color rgb="FF000000"/>
        <rFont val="Times New Roman"/>
        <family val="1"/>
        <charset val="1"/>
      </rPr>
      <t xml:space="preserve">1,Dy-O</t>
    </r>
  </si>
  <si>
    <r>
      <rPr>
        <sz val="12"/>
        <rFont val="Times New Roman"/>
        <family val="1"/>
        <charset val="1"/>
      </rPr>
      <t xml:space="preserve">A</t>
    </r>
    <r>
      <rPr>
        <vertAlign val="subscript"/>
        <sz val="12"/>
        <rFont val="Times New Roman"/>
        <family val="1"/>
        <charset val="1"/>
      </rPr>
      <t xml:space="preserve">Dy-O,raw</t>
    </r>
  </si>
  <si>
    <r>
      <rPr>
        <sz val="12"/>
        <rFont val="Times New Roman"/>
        <family val="1"/>
        <charset val="1"/>
      </rPr>
      <t xml:space="preserve">A</t>
    </r>
    <r>
      <rPr>
        <vertAlign val="subscript"/>
        <sz val="12"/>
        <rFont val="Times New Roman"/>
        <family val="1"/>
        <charset val="1"/>
      </rPr>
      <t xml:space="preserve">Dy-O,corr.</t>
    </r>
  </si>
  <si>
    <r>
      <rPr>
        <i val="true"/>
        <sz val="12"/>
        <color rgb="FF000000"/>
        <rFont val="Times New Roman"/>
        <family val="1"/>
        <charset val="1"/>
      </rPr>
      <t xml:space="preserve">v</t>
    </r>
    <r>
      <rPr>
        <vertAlign val="subscript"/>
        <sz val="12"/>
        <color rgb="FF000000"/>
        <rFont val="Times New Roman"/>
        <family val="1"/>
        <charset val="1"/>
      </rPr>
      <t xml:space="preserve">Dy-Cl</t>
    </r>
  </si>
  <si>
    <r>
      <rPr>
        <sz val="12"/>
        <rFont val="Times New Roman"/>
        <family val="1"/>
        <charset val="1"/>
      </rPr>
      <t xml:space="preserve">A</t>
    </r>
    <r>
      <rPr>
        <vertAlign val="subscript"/>
        <sz val="12"/>
        <rFont val="Times New Roman"/>
        <family val="1"/>
        <charset val="1"/>
      </rPr>
      <t xml:space="preserve">Dy-Cl </t>
    </r>
  </si>
  <si>
    <r>
      <rPr>
        <sz val="10"/>
        <rFont val="Times New Roman"/>
        <family val="1"/>
        <charset val="1"/>
      </rPr>
      <t xml:space="preserve">Symbols: </t>
    </r>
    <r>
      <rPr>
        <i val="true"/>
        <sz val="12"/>
        <rFont val="Times New Roman"/>
        <family val="1"/>
        <charset val="1"/>
      </rPr>
      <t xml:space="preserve">v</t>
    </r>
    <r>
      <rPr>
        <vertAlign val="subscript"/>
        <sz val="12"/>
        <rFont val="Times New Roman"/>
        <family val="1"/>
        <charset val="1"/>
      </rPr>
      <t xml:space="preserve">H2O,L-1</t>
    </r>
    <r>
      <rPr>
        <sz val="10"/>
        <rFont val="Times New Roman"/>
        <family val="1"/>
        <charset val="1"/>
      </rPr>
      <t xml:space="preserve"> = peak center position of the librational mode in background solutions used to correct </t>
    </r>
    <r>
      <rPr>
        <i val="true"/>
        <sz val="12"/>
        <rFont val="Times New Roman"/>
        <family val="1"/>
        <charset val="1"/>
      </rPr>
      <t xml:space="preserve">v</t>
    </r>
    <r>
      <rPr>
        <vertAlign val="subscript"/>
        <sz val="12"/>
        <rFont val="Times New Roman"/>
        <family val="1"/>
        <charset val="1"/>
      </rPr>
      <t xml:space="preserve">1,Dy-O</t>
    </r>
    <r>
      <rPr>
        <sz val="10"/>
        <rFont val="Times New Roman"/>
        <family val="1"/>
        <charset val="1"/>
      </rPr>
      <t xml:space="preserve">; </t>
    </r>
    <r>
      <rPr>
        <i val="true"/>
        <sz val="12"/>
        <rFont val="Times New Roman"/>
        <family val="1"/>
        <charset val="1"/>
      </rPr>
      <t xml:space="preserve">v</t>
    </r>
    <r>
      <rPr>
        <vertAlign val="subscript"/>
        <sz val="12"/>
        <rFont val="Times New Roman"/>
        <family val="1"/>
        <charset val="1"/>
      </rPr>
      <t xml:space="preserve">1,Dy-O</t>
    </r>
    <r>
      <rPr>
        <sz val="10"/>
        <rFont val="Times New Roman"/>
        <family val="1"/>
        <charset val="1"/>
      </rPr>
      <t xml:space="preserve"> = peak center position of the main stretching vibration of the Dy-O bond; </t>
    </r>
    <r>
      <rPr>
        <i val="true"/>
        <sz val="12"/>
        <rFont val="Times New Roman"/>
        <family val="1"/>
        <charset val="1"/>
      </rPr>
      <t xml:space="preserve">v</t>
    </r>
    <r>
      <rPr>
        <vertAlign val="subscript"/>
        <sz val="12"/>
        <rFont val="Times New Roman"/>
        <family val="1"/>
        <charset val="1"/>
      </rPr>
      <t xml:space="preserve">Dy-Cl</t>
    </r>
    <r>
      <rPr>
        <sz val="10"/>
        <rFont val="Times New Roman"/>
        <family val="1"/>
        <charset val="1"/>
      </rPr>
      <t xml:space="preserve"> = peak center position of the main stretching vibration of the Dy-Cl bond; A</t>
    </r>
    <r>
      <rPr>
        <vertAlign val="subscript"/>
        <sz val="12"/>
        <rFont val="Times New Roman"/>
        <family val="1"/>
        <charset val="1"/>
      </rPr>
      <t xml:space="preserve">H2O,L-1</t>
    </r>
    <r>
      <rPr>
        <sz val="10"/>
        <rFont val="Times New Roman"/>
        <family val="1"/>
        <charset val="1"/>
      </rPr>
      <t xml:space="preserve"> = peak area of the librational mode in background solutions used to correct </t>
    </r>
    <r>
      <rPr>
        <i val="true"/>
        <sz val="12"/>
        <rFont val="Times New Roman"/>
        <family val="1"/>
        <charset val="1"/>
      </rPr>
      <t xml:space="preserve">v</t>
    </r>
    <r>
      <rPr>
        <vertAlign val="subscript"/>
        <sz val="12"/>
        <rFont val="Times New Roman"/>
        <family val="1"/>
        <charset val="1"/>
      </rPr>
      <t xml:space="preserve">1,Dy-O</t>
    </r>
    <r>
      <rPr>
        <sz val="10"/>
        <rFont val="Times New Roman"/>
        <family val="1"/>
        <charset val="1"/>
      </rPr>
      <t xml:space="preserve">; A</t>
    </r>
    <r>
      <rPr>
        <i val="true"/>
        <vertAlign val="subscript"/>
        <sz val="12"/>
        <rFont val="Times New Roman"/>
        <family val="1"/>
        <charset val="1"/>
      </rPr>
      <t xml:space="preserve">v</t>
    </r>
    <r>
      <rPr>
        <vertAlign val="subscript"/>
        <sz val="12"/>
        <rFont val="Times New Roman"/>
        <family val="1"/>
        <charset val="1"/>
      </rPr>
      <t xml:space="preserve">1,Dy-O, raw</t>
    </r>
    <r>
      <rPr>
        <sz val="10"/>
        <rFont val="Times New Roman"/>
        <family val="1"/>
        <charset val="1"/>
      </rPr>
      <t xml:space="preserve"> = uncorrected peak area of the Dy-O mode; A</t>
    </r>
    <r>
      <rPr>
        <i val="true"/>
        <vertAlign val="subscript"/>
        <sz val="12"/>
        <rFont val="Times New Roman"/>
        <family val="1"/>
        <charset val="1"/>
      </rPr>
      <t xml:space="preserve">v</t>
    </r>
    <r>
      <rPr>
        <vertAlign val="subscript"/>
        <sz val="12"/>
        <rFont val="Times New Roman"/>
        <family val="1"/>
        <charset val="1"/>
      </rPr>
      <t xml:space="preserve">1,Dy-O, corr.</t>
    </r>
    <r>
      <rPr>
        <sz val="10"/>
        <rFont val="Times New Roman"/>
        <family val="1"/>
        <charset val="1"/>
      </rPr>
      <t xml:space="preserve"> = peak area of the Dy-O mode corrected using the peak areas of </t>
    </r>
    <r>
      <rPr>
        <i val="true"/>
        <sz val="12"/>
        <rFont val="Times New Roman"/>
        <family val="1"/>
        <charset val="1"/>
      </rPr>
      <t xml:space="preserve">v</t>
    </r>
    <r>
      <rPr>
        <vertAlign val="subscript"/>
        <sz val="12"/>
        <rFont val="Times New Roman"/>
        <family val="1"/>
        <charset val="1"/>
      </rPr>
      <t xml:space="preserve">H2O,L-1</t>
    </r>
    <r>
      <rPr>
        <sz val="10"/>
        <rFont val="Times New Roman"/>
        <family val="1"/>
        <charset val="1"/>
      </rPr>
      <t xml:space="preserve">;</t>
    </r>
    <r>
      <rPr>
        <vertAlign val="subscript"/>
        <sz val="12"/>
        <rFont val="Times New Roman"/>
        <family val="1"/>
        <charset val="1"/>
      </rPr>
      <t xml:space="preserve"> </t>
    </r>
    <r>
      <rPr>
        <sz val="10"/>
        <rFont val="Times New Roman"/>
        <family val="1"/>
        <charset val="1"/>
      </rPr>
      <t xml:space="preserve">A</t>
    </r>
    <r>
      <rPr>
        <vertAlign val="subscript"/>
        <sz val="12"/>
        <rFont val="Times New Roman"/>
        <family val="1"/>
        <charset val="1"/>
      </rPr>
      <t xml:space="preserve">Dy-Cl</t>
    </r>
    <r>
      <rPr>
        <sz val="10"/>
        <rFont val="Times New Roman"/>
        <family val="1"/>
        <charset val="1"/>
      </rPr>
      <t xml:space="preserve"> = peak area of the Dy-Cl mode; A</t>
    </r>
    <r>
      <rPr>
        <vertAlign val="subscript"/>
        <sz val="12"/>
        <rFont val="Times New Roman"/>
        <family val="1"/>
        <charset val="1"/>
      </rPr>
      <t xml:space="preserve">H2O,S</t>
    </r>
    <r>
      <rPr>
        <sz val="10"/>
        <rFont val="Times New Roman"/>
        <family val="1"/>
        <charset val="1"/>
      </rPr>
      <t xml:space="preserve"> = total peak area of the water stretching band. A</t>
    </r>
    <r>
      <rPr>
        <vertAlign val="subscript"/>
        <sz val="12"/>
        <rFont val="Times New Roman"/>
        <family val="1"/>
        <charset val="1"/>
      </rPr>
      <t xml:space="preserve">H2O,L-1 </t>
    </r>
    <r>
      <rPr>
        <sz val="10"/>
        <rFont val="Times New Roman"/>
        <family val="1"/>
        <charset val="1"/>
      </rPr>
      <t xml:space="preserve">/A</t>
    </r>
    <r>
      <rPr>
        <vertAlign val="subscript"/>
        <sz val="12"/>
        <rFont val="Times New Roman"/>
        <family val="1"/>
        <charset val="1"/>
      </rPr>
      <t xml:space="preserve">H2O,S</t>
    </r>
    <r>
      <rPr>
        <sz val="10"/>
        <rFont val="Times New Roman"/>
        <family val="1"/>
        <charset val="1"/>
      </rPr>
      <t xml:space="preserve">, A</t>
    </r>
    <r>
      <rPr>
        <vertAlign val="subscript"/>
        <sz val="12"/>
        <rFont val="Times New Roman"/>
        <family val="1"/>
        <charset val="1"/>
      </rPr>
      <t xml:space="preserve">Dy-O,raw</t>
    </r>
    <r>
      <rPr>
        <sz val="10"/>
        <rFont val="Times New Roman"/>
        <family val="1"/>
        <charset val="1"/>
      </rPr>
      <t xml:space="preserve">/A</t>
    </r>
    <r>
      <rPr>
        <vertAlign val="subscript"/>
        <sz val="12"/>
        <rFont val="Times New Roman"/>
        <family val="1"/>
        <charset val="1"/>
      </rPr>
      <t xml:space="preserve">H2O,S</t>
    </r>
    <r>
      <rPr>
        <sz val="10"/>
        <rFont val="Times New Roman"/>
        <family val="1"/>
        <charset val="1"/>
      </rPr>
      <t xml:space="preserve">, A</t>
    </r>
    <r>
      <rPr>
        <vertAlign val="subscript"/>
        <sz val="12"/>
        <rFont val="Times New Roman"/>
        <family val="1"/>
        <charset val="1"/>
      </rPr>
      <t xml:space="preserve">Dy-O,corr.</t>
    </r>
    <r>
      <rPr>
        <sz val="10"/>
        <rFont val="Times New Roman"/>
        <family val="1"/>
        <charset val="1"/>
      </rPr>
      <t xml:space="preserve">/A</t>
    </r>
    <r>
      <rPr>
        <vertAlign val="subscript"/>
        <sz val="12"/>
        <rFont val="Times New Roman"/>
        <family val="1"/>
        <charset val="1"/>
      </rPr>
      <t xml:space="preserve">H2O,S</t>
    </r>
    <r>
      <rPr>
        <sz val="10"/>
        <rFont val="Times New Roman"/>
        <family val="1"/>
        <charset val="1"/>
      </rPr>
      <t xml:space="preserve">, and A</t>
    </r>
    <r>
      <rPr>
        <vertAlign val="subscript"/>
        <sz val="12"/>
        <rFont val="Times New Roman"/>
        <family val="1"/>
        <charset val="1"/>
      </rPr>
      <t xml:space="preserve">Dy-Cl</t>
    </r>
    <r>
      <rPr>
        <sz val="10"/>
        <rFont val="Times New Roman"/>
        <family val="1"/>
        <charset val="1"/>
      </rPr>
      <t xml:space="preserve">/A</t>
    </r>
    <r>
      <rPr>
        <vertAlign val="subscript"/>
        <sz val="12"/>
        <rFont val="Times New Roman"/>
        <family val="1"/>
        <charset val="1"/>
      </rPr>
      <t xml:space="preserve">H2O,S</t>
    </r>
    <r>
      <rPr>
        <sz val="12"/>
        <rFont val="Times New Roman"/>
        <family val="1"/>
        <charset val="1"/>
      </rPr>
      <t xml:space="preserve"> = ratios of peak areas to the total peak area of the water stretching band. Italic notation: high uncertainty, excluded from evaluation of speciation. </t>
    </r>
  </si>
  <si>
    <r>
      <rPr>
        <b val="true"/>
        <sz val="11"/>
        <color rgb="FF000000"/>
        <rFont val="Times New Roman"/>
        <family val="1"/>
        <charset val="1"/>
      </rPr>
      <t xml:space="preserve">Table S6: </t>
    </r>
    <r>
      <rPr>
        <sz val="11"/>
        <color rgb="FF000000"/>
        <rFont val="Times New Roman"/>
        <family val="1"/>
        <charset val="1"/>
      </rPr>
      <t xml:space="preserve">Thermodynamic data for solid and aqueous species included in calculations of aqueous Dy speciation.</t>
    </r>
  </si>
  <si>
    <t xml:space="preserve">Solids</t>
  </si>
  <si>
    <r>
      <rPr>
        <b val="true"/>
        <sz val="11"/>
        <rFont val="Times New Roman"/>
        <family val="1"/>
        <charset val="1"/>
      </rPr>
      <t xml:space="preserve">Δ</t>
    </r>
    <r>
      <rPr>
        <b val="true"/>
        <vertAlign val="subscript"/>
        <sz val="11"/>
        <rFont val="Times New Roman"/>
        <family val="1"/>
        <charset val="1"/>
      </rPr>
      <t xml:space="preserve">f</t>
    </r>
    <r>
      <rPr>
        <b val="true"/>
        <sz val="11"/>
        <rFont val="Times New Roman"/>
        <family val="1"/>
        <charset val="1"/>
      </rPr>
      <t xml:space="preserve">G°</t>
    </r>
  </si>
  <si>
    <r>
      <rPr>
        <b val="true"/>
        <sz val="11"/>
        <rFont val="Times New Roman"/>
        <family val="1"/>
        <charset val="1"/>
      </rPr>
      <t xml:space="preserve">Δ</t>
    </r>
    <r>
      <rPr>
        <b val="true"/>
        <vertAlign val="subscript"/>
        <sz val="11"/>
        <rFont val="Times New Roman"/>
        <family val="1"/>
        <charset val="1"/>
      </rPr>
      <t xml:space="preserve">f</t>
    </r>
    <r>
      <rPr>
        <b val="true"/>
        <sz val="11"/>
        <rFont val="Times New Roman"/>
        <family val="1"/>
        <charset val="1"/>
      </rPr>
      <t xml:space="preserve">H°</t>
    </r>
  </si>
  <si>
    <t xml:space="preserve">S°</t>
  </si>
  <si>
    <t xml:space="preserve">V°</t>
  </si>
  <si>
    <r>
      <rPr>
        <b val="true"/>
        <i val="true"/>
        <sz val="11"/>
        <rFont val="Times New Roman"/>
        <family val="1"/>
        <charset val="1"/>
      </rPr>
      <t xml:space="preserve">C</t>
    </r>
    <r>
      <rPr>
        <b val="true"/>
        <i val="true"/>
        <vertAlign val="subscript"/>
        <sz val="11"/>
        <rFont val="Times New Roman"/>
        <family val="1"/>
        <charset val="1"/>
      </rPr>
      <t xml:space="preserve">P</t>
    </r>
    <r>
      <rPr>
        <b val="true"/>
        <i val="true"/>
        <sz val="11"/>
        <rFont val="Times New Roman"/>
        <family val="1"/>
        <charset val="1"/>
      </rPr>
      <t xml:space="preserve">°</t>
    </r>
  </si>
  <si>
    <r>
      <rPr>
        <b val="true"/>
        <i val="true"/>
        <sz val="11"/>
        <rFont val="Times New Roman"/>
        <family val="1"/>
        <charset val="1"/>
      </rPr>
      <t xml:space="preserve">a</t>
    </r>
    <r>
      <rPr>
        <b val="true"/>
        <i val="true"/>
        <vertAlign val="subscript"/>
        <sz val="11"/>
        <rFont val="Times New Roman"/>
        <family val="1"/>
        <charset val="1"/>
      </rPr>
      <t xml:space="preserve">0</t>
    </r>
  </si>
  <si>
    <r>
      <rPr>
        <b val="true"/>
        <i val="true"/>
        <sz val="11"/>
        <rFont val="Times New Roman"/>
        <family val="1"/>
        <charset val="1"/>
      </rPr>
      <t xml:space="preserve">a</t>
    </r>
    <r>
      <rPr>
        <b val="true"/>
        <i val="true"/>
        <vertAlign val="subscript"/>
        <sz val="11"/>
        <rFont val="Times New Roman"/>
        <family val="1"/>
        <charset val="1"/>
      </rPr>
      <t xml:space="preserve">1 </t>
    </r>
    <r>
      <rPr>
        <b val="true"/>
        <i val="true"/>
        <sz val="11"/>
        <rFont val="Times New Roman"/>
        <family val="1"/>
        <charset val="1"/>
      </rPr>
      <t xml:space="preserve">×10</t>
    </r>
    <r>
      <rPr>
        <b val="true"/>
        <i val="true"/>
        <vertAlign val="superscript"/>
        <sz val="11"/>
        <rFont val="Times New Roman"/>
        <family val="1"/>
        <charset val="1"/>
      </rPr>
      <t xml:space="preserve">4</t>
    </r>
  </si>
  <si>
    <r>
      <rPr>
        <b val="true"/>
        <i val="true"/>
        <sz val="11"/>
        <rFont val="Times New Roman"/>
        <family val="1"/>
        <charset val="1"/>
      </rPr>
      <t xml:space="preserve">a</t>
    </r>
    <r>
      <rPr>
        <b val="true"/>
        <i val="true"/>
        <vertAlign val="subscript"/>
        <sz val="11"/>
        <rFont val="Times New Roman"/>
        <family val="1"/>
        <charset val="1"/>
      </rPr>
      <t xml:space="preserve">2</t>
    </r>
    <r>
      <rPr>
        <b val="true"/>
        <i val="true"/>
        <sz val="11"/>
        <rFont val="Times New Roman"/>
        <family val="1"/>
        <charset val="1"/>
      </rPr>
      <t xml:space="preserve">×10</t>
    </r>
    <r>
      <rPr>
        <b val="true"/>
        <i val="true"/>
        <vertAlign val="superscript"/>
        <sz val="11"/>
        <rFont val="Times New Roman"/>
        <family val="1"/>
        <charset val="1"/>
      </rPr>
      <t xml:space="preserve">-3</t>
    </r>
  </si>
  <si>
    <r>
      <rPr>
        <b val="true"/>
        <i val="true"/>
        <sz val="11"/>
        <rFont val="Times New Roman"/>
        <family val="1"/>
        <charset val="1"/>
      </rPr>
      <t xml:space="preserve">a</t>
    </r>
    <r>
      <rPr>
        <b val="true"/>
        <i val="true"/>
        <vertAlign val="subscript"/>
        <sz val="11"/>
        <rFont val="Times New Roman"/>
        <family val="1"/>
        <charset val="1"/>
      </rPr>
      <t xml:space="preserve">3</t>
    </r>
    <r>
      <rPr>
        <b val="true"/>
        <i val="true"/>
        <sz val="11"/>
        <rFont val="Times New Roman"/>
        <family val="1"/>
        <charset val="1"/>
      </rPr>
      <t xml:space="preserve">×10</t>
    </r>
    <r>
      <rPr>
        <b val="true"/>
        <i val="true"/>
        <vertAlign val="superscript"/>
        <sz val="11"/>
        <rFont val="Times New Roman"/>
        <family val="1"/>
        <charset val="1"/>
      </rPr>
      <t xml:space="preserve">-2</t>
    </r>
  </si>
  <si>
    <t xml:space="preserve"> </t>
  </si>
  <si>
    <t xml:space="preserve">Refs</t>
  </si>
  <si>
    <r>
      <rPr>
        <sz val="11"/>
        <rFont val="Times New Roman"/>
        <family val="1"/>
        <charset val="1"/>
      </rPr>
      <t xml:space="preserve">kJ·mol</t>
    </r>
    <r>
      <rPr>
        <vertAlign val="superscript"/>
        <sz val="11"/>
        <rFont val="Times New Roman"/>
        <family val="1"/>
        <charset val="1"/>
      </rPr>
      <t xml:space="preserve">-1</t>
    </r>
  </si>
  <si>
    <r>
      <rPr>
        <sz val="11"/>
        <rFont val="Times New Roman"/>
        <family val="1"/>
        <charset val="1"/>
      </rPr>
      <t xml:space="preserve">J·mol</t>
    </r>
    <r>
      <rPr>
        <vertAlign val="superscript"/>
        <sz val="11"/>
        <rFont val="Times New Roman"/>
        <family val="1"/>
        <charset val="1"/>
      </rPr>
      <t xml:space="preserve">-1</t>
    </r>
    <r>
      <rPr>
        <sz val="11"/>
        <rFont val="Times New Roman"/>
        <family val="1"/>
        <charset val="1"/>
      </rPr>
      <t xml:space="preserve"> ·K</t>
    </r>
    <r>
      <rPr>
        <vertAlign val="superscript"/>
        <sz val="11"/>
        <rFont val="Times New Roman"/>
        <family val="1"/>
        <charset val="1"/>
      </rPr>
      <t xml:space="preserve">-1</t>
    </r>
  </si>
  <si>
    <r>
      <rPr>
        <sz val="11"/>
        <rFont val="Times New Roman"/>
        <family val="1"/>
        <charset val="1"/>
      </rPr>
      <t xml:space="preserve">J·bar</t>
    </r>
    <r>
      <rPr>
        <vertAlign val="superscript"/>
        <sz val="11"/>
        <rFont val="Times New Roman"/>
        <family val="1"/>
        <charset val="1"/>
      </rPr>
      <t xml:space="preserve">-1</t>
    </r>
  </si>
  <si>
    <r>
      <rPr>
        <sz val="11"/>
        <rFont val="Times New Roman"/>
        <family val="1"/>
        <charset val="1"/>
      </rPr>
      <t xml:space="preserve">J·K</t>
    </r>
    <r>
      <rPr>
        <vertAlign val="superscript"/>
        <sz val="11"/>
        <rFont val="Times New Roman"/>
        <family val="1"/>
        <charset val="1"/>
      </rPr>
      <t xml:space="preserve">-1</t>
    </r>
    <r>
      <rPr>
        <sz val="11"/>
        <rFont val="Times New Roman"/>
        <family val="1"/>
        <charset val="1"/>
      </rPr>
      <t xml:space="preserve">·mol</t>
    </r>
    <r>
      <rPr>
        <vertAlign val="superscript"/>
        <sz val="11"/>
        <rFont val="Times New Roman"/>
        <family val="1"/>
        <charset val="1"/>
      </rPr>
      <t xml:space="preserve">-1 </t>
    </r>
  </si>
  <si>
    <r>
      <rPr>
        <sz val="11"/>
        <rFont val="Times New Roman"/>
        <family val="1"/>
        <charset val="1"/>
      </rPr>
      <t xml:space="preserve">J·K</t>
    </r>
    <r>
      <rPr>
        <vertAlign val="superscript"/>
        <sz val="11"/>
        <rFont val="Times New Roman"/>
        <family val="1"/>
        <charset val="1"/>
      </rPr>
      <t xml:space="preserve">-1</t>
    </r>
    <r>
      <rPr>
        <sz val="11"/>
        <rFont val="Times New Roman"/>
        <family val="1"/>
        <charset val="1"/>
      </rPr>
      <t xml:space="preserve">·mol</t>
    </r>
    <r>
      <rPr>
        <vertAlign val="superscript"/>
        <sz val="11"/>
        <rFont val="Times New Roman"/>
        <family val="1"/>
        <charset val="1"/>
      </rPr>
      <t xml:space="preserve">-1</t>
    </r>
  </si>
  <si>
    <r>
      <rPr>
        <sz val="11"/>
        <rFont val="Times New Roman"/>
        <family val="1"/>
        <charset val="1"/>
      </rPr>
      <t xml:space="preserve">J·K</t>
    </r>
    <r>
      <rPr>
        <vertAlign val="superscript"/>
        <sz val="11"/>
        <rFont val="Times New Roman"/>
        <family val="1"/>
        <charset val="1"/>
      </rPr>
      <t xml:space="preserve">-2</t>
    </r>
    <r>
      <rPr>
        <sz val="11"/>
        <rFont val="Times New Roman"/>
        <family val="1"/>
        <charset val="1"/>
      </rPr>
      <t xml:space="preserve">·mol</t>
    </r>
    <r>
      <rPr>
        <vertAlign val="superscript"/>
        <sz val="11"/>
        <rFont val="Times New Roman"/>
        <family val="1"/>
        <charset val="1"/>
      </rPr>
      <t xml:space="preserve">-1</t>
    </r>
  </si>
  <si>
    <r>
      <rPr>
        <sz val="11"/>
        <rFont val="Times New Roman"/>
        <family val="1"/>
        <charset val="1"/>
      </rPr>
      <t xml:space="preserve">J·K·mol</t>
    </r>
    <r>
      <rPr>
        <vertAlign val="superscript"/>
        <sz val="11"/>
        <rFont val="Times New Roman"/>
        <family val="1"/>
        <charset val="1"/>
      </rPr>
      <t xml:space="preserve">-1</t>
    </r>
  </si>
  <si>
    <r>
      <rPr>
        <sz val="11"/>
        <rFont val="Times New Roman"/>
        <family val="1"/>
        <charset val="1"/>
      </rPr>
      <t xml:space="preserve">J·mol</t>
    </r>
    <r>
      <rPr>
        <vertAlign val="superscript"/>
        <sz val="11"/>
        <rFont val="Times New Roman"/>
        <family val="1"/>
        <charset val="1"/>
      </rPr>
      <t xml:space="preserve">-1</t>
    </r>
  </si>
  <si>
    <r>
      <rPr>
        <sz val="10"/>
        <rFont val="Times New Roman"/>
        <family val="1"/>
        <charset val="1"/>
      </rPr>
      <t xml:space="preserve">Dy(OH)</t>
    </r>
    <r>
      <rPr>
        <vertAlign val="subscript"/>
        <sz val="10"/>
        <rFont val="Times New Roman"/>
        <family val="1"/>
        <charset val="1"/>
      </rPr>
      <t xml:space="preserve">3(</t>
    </r>
    <r>
      <rPr>
        <i val="true"/>
        <vertAlign val="subscript"/>
        <sz val="10"/>
        <rFont val="Times New Roman"/>
        <family val="1"/>
        <charset val="1"/>
      </rPr>
      <t xml:space="preserve">s</t>
    </r>
    <r>
      <rPr>
        <vertAlign val="subscript"/>
        <sz val="10"/>
        <rFont val="Times New Roman"/>
        <family val="1"/>
        <charset val="1"/>
      </rPr>
      <t xml:space="preserve">)</t>
    </r>
  </si>
  <si>
    <t xml:space="preserve">Aqueous species</t>
  </si>
  <si>
    <r>
      <rPr>
        <b val="true"/>
        <sz val="10"/>
        <rFont val="Times New Roman"/>
        <family val="1"/>
        <charset val="1"/>
      </rPr>
      <t xml:space="preserve">Δ</t>
    </r>
    <r>
      <rPr>
        <b val="true"/>
        <i val="true"/>
        <vertAlign val="subscript"/>
        <sz val="10"/>
        <rFont val="Times New Roman"/>
        <family val="1"/>
        <charset val="1"/>
      </rPr>
      <t xml:space="preserve">f</t>
    </r>
    <r>
      <rPr>
        <b val="true"/>
        <i val="true"/>
        <sz val="10"/>
        <rFont val="Times New Roman"/>
        <family val="1"/>
        <charset val="1"/>
      </rPr>
      <t xml:space="preserve">G°</t>
    </r>
  </si>
  <si>
    <r>
      <rPr>
        <b val="true"/>
        <sz val="10"/>
        <rFont val="Times New Roman"/>
        <family val="1"/>
        <charset val="1"/>
      </rPr>
      <t xml:space="preserve">Δ</t>
    </r>
    <r>
      <rPr>
        <b val="true"/>
        <i val="true"/>
        <vertAlign val="subscript"/>
        <sz val="10"/>
        <rFont val="Times New Roman"/>
        <family val="1"/>
        <charset val="1"/>
      </rPr>
      <t xml:space="preserve">f</t>
    </r>
    <r>
      <rPr>
        <b val="true"/>
        <i val="true"/>
        <sz val="10"/>
        <rFont val="Times New Roman"/>
        <family val="1"/>
        <charset val="1"/>
      </rPr>
      <t xml:space="preserve">H°</t>
    </r>
  </si>
  <si>
    <r>
      <rPr>
        <b val="true"/>
        <sz val="10"/>
        <rFont val="Times New Roman"/>
        <family val="1"/>
        <charset val="1"/>
      </rPr>
      <t xml:space="preserve">C</t>
    </r>
    <r>
      <rPr>
        <b val="true"/>
        <vertAlign val="subscript"/>
        <sz val="10"/>
        <rFont val="Times New Roman"/>
        <family val="1"/>
        <charset val="1"/>
      </rPr>
      <t xml:space="preserve">p</t>
    </r>
    <r>
      <rPr>
        <b val="true"/>
        <sz val="10"/>
        <rFont val="Times New Roman"/>
        <family val="1"/>
        <charset val="1"/>
      </rPr>
      <t xml:space="preserve">°</t>
    </r>
  </si>
  <si>
    <r>
      <rPr>
        <b val="true"/>
        <sz val="10"/>
        <rFont val="Times New Roman"/>
        <family val="1"/>
        <charset val="1"/>
      </rPr>
      <t xml:space="preserve">a</t>
    </r>
    <r>
      <rPr>
        <b val="true"/>
        <vertAlign val="subscript"/>
        <sz val="10"/>
        <rFont val="Times New Roman"/>
        <family val="1"/>
        <charset val="1"/>
      </rPr>
      <t xml:space="preserve">1</t>
    </r>
  </si>
  <si>
    <r>
      <rPr>
        <b val="true"/>
        <sz val="10"/>
        <rFont val="Times New Roman"/>
        <family val="1"/>
        <charset val="1"/>
      </rPr>
      <t xml:space="preserve">a</t>
    </r>
    <r>
      <rPr>
        <b val="true"/>
        <vertAlign val="subscript"/>
        <sz val="10"/>
        <rFont val="Times New Roman"/>
        <family val="1"/>
        <charset val="1"/>
      </rPr>
      <t xml:space="preserve">2</t>
    </r>
  </si>
  <si>
    <r>
      <rPr>
        <b val="true"/>
        <sz val="10"/>
        <rFont val="Times New Roman"/>
        <family val="1"/>
        <charset val="1"/>
      </rPr>
      <t xml:space="preserve">a</t>
    </r>
    <r>
      <rPr>
        <b val="true"/>
        <vertAlign val="subscript"/>
        <sz val="10"/>
        <rFont val="Times New Roman"/>
        <family val="1"/>
        <charset val="1"/>
      </rPr>
      <t xml:space="preserve">3</t>
    </r>
  </si>
  <si>
    <r>
      <rPr>
        <b val="true"/>
        <sz val="10"/>
        <rFont val="Times New Roman"/>
        <family val="1"/>
        <charset val="1"/>
      </rPr>
      <t xml:space="preserve">a</t>
    </r>
    <r>
      <rPr>
        <b val="true"/>
        <vertAlign val="subscript"/>
        <sz val="10"/>
        <rFont val="Times New Roman"/>
        <family val="1"/>
        <charset val="1"/>
      </rPr>
      <t xml:space="preserve">4</t>
    </r>
  </si>
  <si>
    <r>
      <rPr>
        <b val="true"/>
        <sz val="10"/>
        <rFont val="Times New Roman"/>
        <family val="1"/>
        <charset val="1"/>
      </rPr>
      <t xml:space="preserve">c</t>
    </r>
    <r>
      <rPr>
        <b val="true"/>
        <vertAlign val="subscript"/>
        <sz val="10"/>
        <rFont val="Times New Roman"/>
        <family val="1"/>
        <charset val="1"/>
      </rPr>
      <t xml:space="preserve">1</t>
    </r>
  </si>
  <si>
    <r>
      <rPr>
        <b val="true"/>
        <sz val="10"/>
        <rFont val="Times New Roman"/>
        <family val="1"/>
        <charset val="1"/>
      </rPr>
      <t xml:space="preserve">c</t>
    </r>
    <r>
      <rPr>
        <b val="true"/>
        <vertAlign val="subscript"/>
        <sz val="10"/>
        <rFont val="Times New Roman"/>
        <family val="1"/>
        <charset val="1"/>
      </rPr>
      <t xml:space="preserve">2</t>
    </r>
  </si>
  <si>
    <r>
      <rPr>
        <b val="true"/>
        <sz val="10"/>
        <rFont val="Times New Roman"/>
        <family val="1"/>
        <charset val="1"/>
      </rPr>
      <t xml:space="preserve">w</t>
    </r>
    <r>
      <rPr>
        <b val="true"/>
        <vertAlign val="subscript"/>
        <sz val="10"/>
        <rFont val="Times New Roman"/>
        <family val="1"/>
        <charset val="1"/>
      </rPr>
      <t xml:space="preserve">0</t>
    </r>
  </si>
  <si>
    <r>
      <rPr>
        <sz val="11"/>
        <color rgb="FF000000"/>
        <rFont val="Times New Roman"/>
        <family val="1"/>
        <charset val="1"/>
      </rPr>
      <t xml:space="preserve">J·mol</t>
    </r>
    <r>
      <rPr>
        <vertAlign val="superscript"/>
        <sz val="11"/>
        <color rgb="FF000000"/>
        <rFont val="Times New Roman"/>
        <family val="1"/>
        <charset val="1"/>
      </rPr>
      <t xml:space="preserve">-1</t>
    </r>
  </si>
  <si>
    <r>
      <rPr>
        <sz val="11"/>
        <rFont val="Times New Roman"/>
        <family val="1"/>
        <charset val="1"/>
      </rPr>
      <t xml:space="preserve">J·mol</t>
    </r>
    <r>
      <rPr>
        <vertAlign val="superscript"/>
        <sz val="11"/>
        <rFont val="Times New Roman"/>
        <family val="1"/>
        <charset val="1"/>
      </rPr>
      <t xml:space="preserve">-1</t>
    </r>
    <r>
      <rPr>
        <sz val="11"/>
        <rFont val="Times New Roman"/>
        <family val="1"/>
        <charset val="1"/>
      </rPr>
      <t xml:space="preserve">·K</t>
    </r>
    <r>
      <rPr>
        <vertAlign val="superscript"/>
        <sz val="11"/>
        <rFont val="Times New Roman"/>
        <family val="1"/>
        <charset val="1"/>
      </rPr>
      <t xml:space="preserve">-1</t>
    </r>
  </si>
  <si>
    <r>
      <rPr>
        <sz val="11"/>
        <rFont val="Times New Roman"/>
        <family val="1"/>
        <charset val="1"/>
      </rPr>
      <t xml:space="preserve">cal·bar</t>
    </r>
    <r>
      <rPr>
        <vertAlign val="superscript"/>
        <sz val="11"/>
        <rFont val="Times New Roman"/>
        <family val="1"/>
        <charset val="1"/>
      </rPr>
      <t xml:space="preserve">-1</t>
    </r>
    <r>
      <rPr>
        <sz val="11"/>
        <rFont val="Times New Roman"/>
        <family val="1"/>
        <charset val="1"/>
      </rPr>
      <t xml:space="preserve">·mol</t>
    </r>
    <r>
      <rPr>
        <vertAlign val="superscript"/>
        <sz val="11"/>
        <rFont val="Times New Roman"/>
        <family val="1"/>
        <charset val="1"/>
      </rPr>
      <t xml:space="preserve">-1</t>
    </r>
  </si>
  <si>
    <r>
      <rPr>
        <sz val="11"/>
        <rFont val="Times New Roman"/>
        <family val="1"/>
        <charset val="1"/>
      </rPr>
      <t xml:space="preserve">cal·mol</t>
    </r>
    <r>
      <rPr>
        <vertAlign val="superscript"/>
        <sz val="11"/>
        <rFont val="Times New Roman"/>
        <family val="1"/>
        <charset val="1"/>
      </rPr>
      <t xml:space="preserve">-1</t>
    </r>
  </si>
  <si>
    <r>
      <rPr>
        <sz val="11"/>
        <rFont val="Times New Roman"/>
        <family val="1"/>
        <charset val="1"/>
      </rPr>
      <t xml:space="preserve">cal·K·bar</t>
    </r>
    <r>
      <rPr>
        <vertAlign val="superscript"/>
        <sz val="11"/>
        <rFont val="Times New Roman"/>
        <family val="1"/>
        <charset val="1"/>
      </rPr>
      <t xml:space="preserve">-1</t>
    </r>
    <r>
      <rPr>
        <sz val="11"/>
        <rFont val="Times New Roman"/>
        <family val="1"/>
        <charset val="1"/>
      </rPr>
      <t xml:space="preserve">·mol</t>
    </r>
    <r>
      <rPr>
        <vertAlign val="superscript"/>
        <sz val="11"/>
        <rFont val="Times New Roman"/>
        <family val="1"/>
        <charset val="1"/>
      </rPr>
      <t xml:space="preserve">-1</t>
    </r>
  </si>
  <si>
    <r>
      <rPr>
        <sz val="11"/>
        <rFont val="Times New Roman"/>
        <family val="1"/>
        <charset val="1"/>
      </rPr>
      <t xml:space="preserve">cal·K  ·mol</t>
    </r>
    <r>
      <rPr>
        <vertAlign val="superscript"/>
        <sz val="11"/>
        <rFont val="Times New Roman"/>
        <family val="1"/>
        <charset val="1"/>
      </rPr>
      <t xml:space="preserve">-1</t>
    </r>
  </si>
  <si>
    <r>
      <rPr>
        <sz val="11"/>
        <rFont val="Times New Roman"/>
        <family val="1"/>
        <charset val="1"/>
      </rPr>
      <t xml:space="preserve">cal·K</t>
    </r>
    <r>
      <rPr>
        <vertAlign val="superscript"/>
        <sz val="11"/>
        <rFont val="Times New Roman"/>
        <family val="1"/>
        <charset val="1"/>
      </rPr>
      <t xml:space="preserve">-1</t>
    </r>
    <r>
      <rPr>
        <sz val="11"/>
        <rFont val="Times New Roman"/>
        <family val="1"/>
        <charset val="1"/>
      </rPr>
      <t xml:space="preserve"> ·mol</t>
    </r>
    <r>
      <rPr>
        <vertAlign val="superscript"/>
        <sz val="11"/>
        <rFont val="Times New Roman"/>
        <family val="1"/>
        <charset val="1"/>
      </rPr>
      <t xml:space="preserve">-1</t>
    </r>
  </si>
  <si>
    <r>
      <rPr>
        <sz val="11"/>
        <rFont val="Times New Roman"/>
        <family val="1"/>
        <charset val="1"/>
      </rPr>
      <t xml:space="preserve">cal·K·mol</t>
    </r>
    <r>
      <rPr>
        <vertAlign val="superscript"/>
        <sz val="11"/>
        <rFont val="Times New Roman"/>
        <family val="1"/>
        <charset val="1"/>
      </rPr>
      <t xml:space="preserve">-1</t>
    </r>
  </si>
  <si>
    <r>
      <rPr>
        <sz val="10"/>
        <rFont val="Times New Roman"/>
        <family val="1"/>
        <charset val="1"/>
      </rPr>
      <t xml:space="preserve">Dy</t>
    </r>
    <r>
      <rPr>
        <vertAlign val="superscript"/>
        <sz val="10"/>
        <rFont val="Times New Roman"/>
        <family val="1"/>
        <charset val="1"/>
      </rPr>
      <t xml:space="preserve">3+</t>
    </r>
  </si>
  <si>
    <t xml:space="preserve">2,3</t>
  </si>
  <si>
    <r>
      <rPr>
        <sz val="10"/>
        <rFont val="Times New Roman"/>
        <family val="1"/>
        <charset val="1"/>
      </rPr>
      <t xml:space="preserve">DyCl</t>
    </r>
    <r>
      <rPr>
        <vertAlign val="superscript"/>
        <sz val="10"/>
        <color rgb="FF000000"/>
        <rFont val="Times New Roman"/>
        <family val="1"/>
        <charset val="1"/>
      </rPr>
      <t xml:space="preserve">2+</t>
    </r>
  </si>
  <si>
    <r>
      <rPr>
        <sz val="10"/>
        <rFont val="Times New Roman"/>
        <family val="1"/>
        <charset val="1"/>
      </rPr>
      <t xml:space="preserve">DyCl</t>
    </r>
    <r>
      <rPr>
        <vertAlign val="subscript"/>
        <sz val="10"/>
        <rFont val="Times New Roman"/>
        <family val="1"/>
        <charset val="1"/>
      </rPr>
      <t xml:space="preserve">2</t>
    </r>
    <r>
      <rPr>
        <vertAlign val="superscript"/>
        <sz val="10"/>
        <color rgb="FF000000"/>
        <rFont val="Times New Roman"/>
        <family val="1"/>
        <charset val="1"/>
      </rPr>
      <t xml:space="preserve">+</t>
    </r>
  </si>
  <si>
    <r>
      <rPr>
        <sz val="10"/>
        <rFont val="Times New Roman"/>
        <family val="1"/>
        <charset val="1"/>
      </rPr>
      <t xml:space="preserve">DyOH</t>
    </r>
    <r>
      <rPr>
        <vertAlign val="superscript"/>
        <sz val="10"/>
        <color rgb="FF000000"/>
        <rFont val="Times New Roman"/>
        <family val="1"/>
        <charset val="1"/>
      </rPr>
      <t xml:space="preserve">2+</t>
    </r>
  </si>
  <si>
    <r>
      <rPr>
        <sz val="10"/>
        <rFont val="Times New Roman"/>
        <family val="1"/>
        <charset val="1"/>
      </rPr>
      <t xml:space="preserve">DyO</t>
    </r>
    <r>
      <rPr>
        <vertAlign val="superscript"/>
        <sz val="10"/>
        <color rgb="FF000000"/>
        <rFont val="Times New Roman"/>
        <family val="1"/>
        <charset val="1"/>
      </rPr>
      <t xml:space="preserve">+</t>
    </r>
  </si>
  <si>
    <r>
      <rPr>
        <sz val="10"/>
        <rFont val="Times New Roman"/>
        <family val="1"/>
        <charset val="1"/>
      </rPr>
      <t xml:space="preserve">DyO</t>
    </r>
    <r>
      <rPr>
        <vertAlign val="subscript"/>
        <sz val="10"/>
        <color rgb="FF000000"/>
        <rFont val="Times New Roman"/>
        <family val="1"/>
        <charset val="1"/>
      </rPr>
      <t xml:space="preserve">2</t>
    </r>
    <r>
      <rPr>
        <sz val="10"/>
        <rFont val="Times New Roman"/>
        <family val="1"/>
        <charset val="1"/>
      </rPr>
      <t xml:space="preserve">H</t>
    </r>
    <r>
      <rPr>
        <vertAlign val="superscript"/>
        <sz val="10"/>
        <color rgb="FF000000"/>
        <rFont val="Times New Roman"/>
        <family val="1"/>
        <charset val="1"/>
      </rPr>
      <t xml:space="preserve">0</t>
    </r>
  </si>
  <si>
    <r>
      <rPr>
        <sz val="10"/>
        <rFont val="Times New Roman"/>
        <family val="1"/>
        <charset val="1"/>
      </rPr>
      <t xml:space="preserve">DyO</t>
    </r>
    <r>
      <rPr>
        <vertAlign val="subscript"/>
        <sz val="10"/>
        <color rgb="FF000000"/>
        <rFont val="Times New Roman"/>
        <family val="1"/>
        <charset val="1"/>
      </rPr>
      <t xml:space="preserve">2</t>
    </r>
    <r>
      <rPr>
        <vertAlign val="superscript"/>
        <sz val="10"/>
        <color rgb="FF000000"/>
        <rFont val="Times New Roman"/>
        <family val="1"/>
        <charset val="1"/>
      </rPr>
      <t xml:space="preserve">-</t>
    </r>
  </si>
  <si>
    <r>
      <rPr>
        <sz val="10"/>
        <rFont val="Times New Roman"/>
        <family val="1"/>
        <charset val="1"/>
      </rPr>
      <t xml:space="preserve">HCl</t>
    </r>
    <r>
      <rPr>
        <vertAlign val="superscript"/>
        <sz val="10"/>
        <rFont val="Times New Roman"/>
        <family val="1"/>
        <charset val="1"/>
      </rPr>
      <t xml:space="preserve">0</t>
    </r>
  </si>
  <si>
    <r>
      <rPr>
        <sz val="10"/>
        <rFont val="Times New Roman"/>
        <family val="1"/>
        <charset val="1"/>
      </rPr>
      <t xml:space="preserve">Cl </t>
    </r>
    <r>
      <rPr>
        <vertAlign val="superscript"/>
        <sz val="10"/>
        <rFont val="Times New Roman"/>
        <family val="1"/>
        <charset val="1"/>
      </rPr>
      <t xml:space="preserve">-</t>
    </r>
  </si>
  <si>
    <r>
      <rPr>
        <sz val="10"/>
        <rFont val="Times New Roman"/>
        <family val="1"/>
        <charset val="1"/>
      </rPr>
      <t xml:space="preserve">OH</t>
    </r>
    <r>
      <rPr>
        <vertAlign val="superscript"/>
        <sz val="10"/>
        <rFont val="Times New Roman"/>
        <family val="1"/>
        <charset val="1"/>
      </rPr>
      <t xml:space="preserve">-</t>
    </r>
  </si>
  <si>
    <r>
      <rPr>
        <sz val="10"/>
        <rFont val="Times New Roman"/>
        <family val="1"/>
        <charset val="1"/>
      </rPr>
      <t xml:space="preserve">H</t>
    </r>
    <r>
      <rPr>
        <vertAlign val="superscript"/>
        <sz val="10"/>
        <rFont val="Times New Roman"/>
        <family val="1"/>
        <charset val="1"/>
      </rPr>
      <t xml:space="preserve">+</t>
    </r>
  </si>
  <si>
    <r>
      <rPr>
        <sz val="10"/>
        <rFont val="Times New Roman"/>
        <family val="1"/>
        <charset val="1"/>
      </rPr>
      <t xml:space="preserve">H</t>
    </r>
    <r>
      <rPr>
        <vertAlign val="subscript"/>
        <sz val="10"/>
        <rFont val="Times New Roman"/>
        <family val="1"/>
        <charset val="1"/>
      </rPr>
      <t xml:space="preserve">2</t>
    </r>
    <r>
      <rPr>
        <sz val="10"/>
        <rFont val="Times New Roman"/>
        <family val="1"/>
        <charset val="1"/>
      </rPr>
      <t xml:space="preserve">O</t>
    </r>
    <r>
      <rPr>
        <vertAlign val="superscript"/>
        <sz val="10"/>
        <rFont val="Times New Roman"/>
        <family val="1"/>
        <charset val="1"/>
      </rPr>
      <t xml:space="preserve">0</t>
    </r>
  </si>
  <si>
    <t xml:space="preserve">(1) Diakonov et al. 1998, (2) Shock et al. (1997); (3) Shock and Helgeson (1988), (4) Migdisov et al., (2009), (5) Haas et al. (1995), (6) Tagirov et al. (1997), (7) IAPS-84 equation-of-state (Kestin et al., 1984)</t>
  </si>
  <si>
    <r>
      <rPr>
        <b val="true"/>
        <sz val="11"/>
        <color rgb="FF000000"/>
        <rFont val="Times New Roman"/>
        <family val="1"/>
        <charset val="1"/>
      </rPr>
      <t xml:space="preserve">Table S7:</t>
    </r>
    <r>
      <rPr>
        <sz val="11"/>
        <color rgb="FF000000"/>
        <rFont val="Times New Roman"/>
        <family val="1"/>
        <charset val="1"/>
      </rPr>
      <t xml:space="preserve"> Aqueous speciation calculations using GEM-Selektor and the composition of the 0.14 mol/kg DyCl</t>
    </r>
    <r>
      <rPr>
        <vertAlign val="subscript"/>
        <sz val="11"/>
        <color rgb="FF000000"/>
        <rFont val="Times New Roman"/>
        <family val="1"/>
        <charset val="1"/>
      </rPr>
      <t xml:space="preserve">3</t>
    </r>
    <r>
      <rPr>
        <sz val="11"/>
        <color rgb="FF000000"/>
        <rFont val="Times New Roman"/>
        <family val="1"/>
        <charset val="1"/>
      </rPr>
      <t xml:space="preserve"> experimental solution (Table 1). Listed are the calculated pH values at temperature T, the concentrations of aqueous Dy species and the combined concentration of Dy chloride complexes (Dy-Cl) used to plot Figure 8A, and the ratio of Dy chloride species to the Dy</t>
    </r>
    <r>
      <rPr>
        <vertAlign val="superscript"/>
        <sz val="11"/>
        <color rgb="FF000000"/>
        <rFont val="Times New Roman"/>
        <family val="1"/>
        <charset val="1"/>
      </rPr>
      <t xml:space="preserve">3+</t>
    </r>
    <r>
      <rPr>
        <sz val="11"/>
        <color rgb="FF000000"/>
        <rFont val="Times New Roman"/>
        <family val="1"/>
        <charset val="1"/>
      </rPr>
      <t xml:space="preserve"> aqua ion (Dy-Cl/Dy</t>
    </r>
    <r>
      <rPr>
        <vertAlign val="superscript"/>
        <sz val="11"/>
        <color rgb="FF000000"/>
        <rFont val="Times New Roman"/>
        <family val="1"/>
        <charset val="1"/>
      </rPr>
      <t xml:space="preserve">3+</t>
    </r>
    <r>
      <rPr>
        <sz val="11"/>
        <color rgb="FF000000"/>
        <rFont val="Times New Roman"/>
        <family val="1"/>
        <charset val="1"/>
      </rPr>
      <t xml:space="preserve">) used in Figure 10.</t>
    </r>
  </si>
  <si>
    <t xml:space="preserve">pH</t>
  </si>
  <si>
    <r>
      <rPr>
        <b val="true"/>
        <sz val="11"/>
        <rFont val="Times New Roman"/>
        <family val="1"/>
        <charset val="1"/>
      </rPr>
      <t xml:space="preserve">Dy</t>
    </r>
    <r>
      <rPr>
        <b val="true"/>
        <vertAlign val="superscript"/>
        <sz val="11"/>
        <rFont val="Times New Roman"/>
        <family val="1"/>
        <charset val="1"/>
      </rPr>
      <t xml:space="preserve">3+</t>
    </r>
  </si>
  <si>
    <r>
      <rPr>
        <b val="true"/>
        <sz val="11"/>
        <rFont val="Times New Roman"/>
        <family val="1"/>
        <charset val="1"/>
      </rPr>
      <t xml:space="preserve">DyCl</t>
    </r>
    <r>
      <rPr>
        <b val="true"/>
        <vertAlign val="superscript"/>
        <sz val="11"/>
        <rFont val="Times New Roman"/>
        <family val="1"/>
        <charset val="1"/>
      </rPr>
      <t xml:space="preserve">2+</t>
    </r>
  </si>
  <si>
    <r>
      <rPr>
        <b val="true"/>
        <sz val="11"/>
        <rFont val="Times New Roman"/>
        <family val="1"/>
        <charset val="1"/>
      </rPr>
      <t xml:space="preserve">DyCl</t>
    </r>
    <r>
      <rPr>
        <b val="true"/>
        <vertAlign val="subscript"/>
        <sz val="11"/>
        <rFont val="Times New Roman"/>
        <family val="1"/>
        <charset val="1"/>
      </rPr>
      <t xml:space="preserve">2</t>
    </r>
    <r>
      <rPr>
        <b val="true"/>
        <vertAlign val="superscript"/>
        <sz val="11"/>
        <rFont val="Times New Roman"/>
        <family val="1"/>
        <charset val="1"/>
      </rPr>
      <t xml:space="preserve">+</t>
    </r>
  </si>
  <si>
    <r>
      <rPr>
        <b val="true"/>
        <sz val="11"/>
        <rFont val="Times New Roman"/>
        <family val="1"/>
        <charset val="1"/>
      </rPr>
      <t xml:space="preserve">DyOH</t>
    </r>
    <r>
      <rPr>
        <b val="true"/>
        <vertAlign val="superscript"/>
        <sz val="11"/>
        <rFont val="Times New Roman"/>
        <family val="1"/>
        <charset val="1"/>
      </rPr>
      <t xml:space="preserve">2+</t>
    </r>
  </si>
  <si>
    <r>
      <rPr>
        <b val="true"/>
        <sz val="11"/>
        <rFont val="Times New Roman"/>
        <family val="1"/>
        <charset val="1"/>
      </rPr>
      <t xml:space="preserve">Dy(OH)</t>
    </r>
    <r>
      <rPr>
        <b val="true"/>
        <vertAlign val="subscript"/>
        <sz val="11"/>
        <rFont val="Times New Roman"/>
        <family val="1"/>
        <charset val="1"/>
      </rPr>
      <t xml:space="preserve">2</t>
    </r>
    <r>
      <rPr>
        <b val="true"/>
        <vertAlign val="superscript"/>
        <sz val="11"/>
        <rFont val="Times New Roman"/>
        <family val="1"/>
        <charset val="1"/>
      </rPr>
      <t xml:space="preserve">+</t>
    </r>
  </si>
  <si>
    <r>
      <rPr>
        <b val="true"/>
        <sz val="11"/>
        <rFont val="Times New Roman"/>
        <family val="1"/>
        <charset val="1"/>
      </rPr>
      <t xml:space="preserve">Dy(OH)</t>
    </r>
    <r>
      <rPr>
        <b val="true"/>
        <vertAlign val="subscript"/>
        <sz val="11"/>
        <rFont val="Times New Roman"/>
        <family val="1"/>
        <charset val="1"/>
      </rPr>
      <t xml:space="preserve">3</t>
    </r>
    <r>
      <rPr>
        <b val="true"/>
        <vertAlign val="superscript"/>
        <sz val="11"/>
        <rFont val="Times New Roman"/>
        <family val="1"/>
        <charset val="1"/>
      </rPr>
      <t xml:space="preserve">0</t>
    </r>
  </si>
  <si>
    <t xml:space="preserve">Dy-Cl complexes</t>
  </si>
  <si>
    <r>
      <rPr>
        <b val="true"/>
        <sz val="11"/>
        <rFont val="Times New Roman"/>
        <family val="1"/>
        <charset val="1"/>
      </rPr>
      <t xml:space="preserve">Dy-Cl/Dy</t>
    </r>
    <r>
      <rPr>
        <b val="true"/>
        <vertAlign val="superscript"/>
        <sz val="11"/>
        <rFont val="Times New Roman"/>
        <family val="1"/>
        <charset val="1"/>
      </rPr>
      <t xml:space="preserve">3+</t>
    </r>
  </si>
  <si>
    <r>
      <rPr>
        <b val="true"/>
        <sz val="11"/>
        <color rgb="FF000000"/>
        <rFont val="Times New Roman"/>
        <family val="1"/>
        <charset val="1"/>
      </rPr>
      <t xml:space="preserve">Table S8:</t>
    </r>
    <r>
      <rPr>
        <sz val="11"/>
        <color rgb="FF000000"/>
        <rFont val="Times New Roman"/>
        <family val="1"/>
        <charset val="1"/>
      </rPr>
      <t xml:space="preserve"> Aqueous speciation calculations using GEM-Selektor and the composition of the 0.27 mol/kg DyCl</t>
    </r>
    <r>
      <rPr>
        <vertAlign val="subscript"/>
        <sz val="11"/>
        <color rgb="FF000000"/>
        <rFont val="Times New Roman"/>
        <family val="1"/>
        <charset val="1"/>
      </rPr>
      <t xml:space="preserve">3</t>
    </r>
    <r>
      <rPr>
        <sz val="11"/>
        <color rgb="FF000000"/>
        <rFont val="Times New Roman"/>
        <family val="1"/>
        <charset val="1"/>
      </rPr>
      <t xml:space="preserve"> experimental solution (Table 1). Listed are the calculated pH values at temperature T, the concentrations of aqueous Dy species and the combined concentration of Dy chloride complexes (Dy-Cl) used to plot Figure 8B, and the ratio of Dy chloride species to the Dy</t>
    </r>
    <r>
      <rPr>
        <vertAlign val="superscript"/>
        <sz val="11"/>
        <color rgb="FF000000"/>
        <rFont val="Times New Roman"/>
        <family val="1"/>
        <charset val="1"/>
      </rPr>
      <t xml:space="preserve">3+</t>
    </r>
    <r>
      <rPr>
        <sz val="11"/>
        <color rgb="FF000000"/>
        <rFont val="Times New Roman"/>
        <family val="1"/>
        <charset val="1"/>
      </rPr>
      <t xml:space="preserve"> aqua ion (Dy-Cl/Dy</t>
    </r>
    <r>
      <rPr>
        <vertAlign val="superscript"/>
        <sz val="11"/>
        <color rgb="FF000000"/>
        <rFont val="Times New Roman"/>
        <family val="1"/>
        <charset val="1"/>
      </rPr>
      <t xml:space="preserve">3+</t>
    </r>
    <r>
      <rPr>
        <sz val="11"/>
        <color rgb="FF000000"/>
        <rFont val="Times New Roman"/>
        <family val="1"/>
        <charset val="1"/>
      </rPr>
      <t xml:space="preserve">) used in Figure 10.</t>
    </r>
  </si>
  <si>
    <r>
      <rPr>
        <b val="true"/>
        <sz val="11"/>
        <color rgb="FF000000"/>
        <rFont val="Times New Roman"/>
        <family val="1"/>
        <charset val="1"/>
      </rPr>
      <t xml:space="preserve">Table S9:</t>
    </r>
    <r>
      <rPr>
        <sz val="11"/>
        <color rgb="FF000000"/>
        <rFont val="Times New Roman"/>
        <family val="1"/>
        <charset val="1"/>
      </rPr>
      <t xml:space="preserve"> Aqueous speciation calculations using GEM-Selektor and the composition of the 0.59 mol/kg DyCl</t>
    </r>
    <r>
      <rPr>
        <vertAlign val="subscript"/>
        <sz val="11"/>
        <color rgb="FF000000"/>
        <rFont val="Times New Roman"/>
        <family val="1"/>
        <charset val="1"/>
      </rPr>
      <t xml:space="preserve">3</t>
    </r>
    <r>
      <rPr>
        <sz val="11"/>
        <color rgb="FF000000"/>
        <rFont val="Times New Roman"/>
        <family val="1"/>
        <charset val="1"/>
      </rPr>
      <t xml:space="preserve"> experimental solution (Table 1). Listed are the calculated pH values at temperature T, the concentrations of aqueous Dy species and the combined concentration of Dy chloride complexes (Dy-Cl) used to plot Figure 8C, and the ratio of Dy chloride species to the Dy</t>
    </r>
    <r>
      <rPr>
        <vertAlign val="superscript"/>
        <sz val="11"/>
        <color rgb="FF000000"/>
        <rFont val="Times New Roman"/>
        <family val="1"/>
        <charset val="1"/>
      </rPr>
      <t xml:space="preserve">3+</t>
    </r>
    <r>
      <rPr>
        <sz val="11"/>
        <color rgb="FF000000"/>
        <rFont val="Times New Roman"/>
        <family val="1"/>
        <charset val="1"/>
      </rPr>
      <t xml:space="preserve"> aqua ion (Dy-Cl/Dy</t>
    </r>
    <r>
      <rPr>
        <vertAlign val="superscript"/>
        <sz val="11"/>
        <color rgb="FF000000"/>
        <rFont val="Times New Roman"/>
        <family val="1"/>
        <charset val="1"/>
      </rPr>
      <t xml:space="preserve">3+</t>
    </r>
    <r>
      <rPr>
        <sz val="11"/>
        <color rgb="FF000000"/>
        <rFont val="Times New Roman"/>
        <family val="1"/>
        <charset val="1"/>
      </rPr>
      <t xml:space="preserve">) used in Figure 10.</t>
    </r>
  </si>
  <si>
    <r>
      <rPr>
        <b val="true"/>
        <sz val="11"/>
        <color rgb="FF000000"/>
        <rFont val="Times New Roman"/>
        <family val="1"/>
        <charset val="1"/>
      </rPr>
      <t xml:space="preserve">Table S10:</t>
    </r>
    <r>
      <rPr>
        <sz val="11"/>
        <color rgb="FF000000"/>
        <rFont val="Times New Roman"/>
        <family val="1"/>
        <charset val="1"/>
      </rPr>
      <t xml:space="preserve"> Aqueous speciation calculations using GEM-Selektor and the composition of the1.8 mol/kg DyCl</t>
    </r>
    <r>
      <rPr>
        <vertAlign val="subscript"/>
        <sz val="11"/>
        <color rgb="FF000000"/>
        <rFont val="Times New Roman"/>
        <family val="1"/>
        <charset val="1"/>
      </rPr>
      <t xml:space="preserve">3</t>
    </r>
    <r>
      <rPr>
        <sz val="11"/>
        <color rgb="FF000000"/>
        <rFont val="Times New Roman"/>
        <family val="1"/>
        <charset val="1"/>
      </rPr>
      <t xml:space="preserve"> experimental solution (Table 1). Listed are the calculated pH values at temperature T, the concentrations of aqueous Dy species and the combined concentration of Dy chloride complexes (Dy-Cl) used to plot Figure 8D, and the ratio of Dy chloride species to the Dy</t>
    </r>
    <r>
      <rPr>
        <vertAlign val="superscript"/>
        <sz val="11"/>
        <color rgb="FF000000"/>
        <rFont val="Times New Roman"/>
        <family val="1"/>
        <charset val="1"/>
      </rPr>
      <t xml:space="preserve">3+</t>
    </r>
    <r>
      <rPr>
        <sz val="11"/>
        <color rgb="FF000000"/>
        <rFont val="Times New Roman"/>
        <family val="1"/>
        <charset val="1"/>
      </rPr>
      <t xml:space="preserve"> aqua ion (Dy-Cl/Dy</t>
    </r>
    <r>
      <rPr>
        <vertAlign val="superscript"/>
        <sz val="11"/>
        <color rgb="FF000000"/>
        <rFont val="Times New Roman"/>
        <family val="1"/>
        <charset val="1"/>
      </rPr>
      <t xml:space="preserve">3+</t>
    </r>
    <r>
      <rPr>
        <sz val="11"/>
        <color rgb="FF000000"/>
        <rFont val="Times New Roman"/>
        <family val="1"/>
        <charset val="1"/>
      </rPr>
      <t xml:space="preserve">) used in Figure 10.</t>
    </r>
  </si>
  <si>
    <r>
      <rPr>
        <b val="true"/>
        <sz val="11"/>
        <color rgb="FF000000"/>
        <rFont val="Times New Roman"/>
        <family val="1"/>
        <charset val="1"/>
      </rPr>
      <t xml:space="preserve">Dy</t>
    </r>
    <r>
      <rPr>
        <b val="true"/>
        <vertAlign val="superscript"/>
        <sz val="11"/>
        <color rgb="FF000000"/>
        <rFont val="Times New Roman"/>
        <family val="1"/>
        <charset val="1"/>
      </rPr>
      <t xml:space="preserve">3+</t>
    </r>
  </si>
  <si>
    <r>
      <rPr>
        <b val="true"/>
        <sz val="11"/>
        <color rgb="FF000000"/>
        <rFont val="Times New Roman"/>
        <family val="1"/>
        <charset val="1"/>
      </rPr>
      <t xml:space="preserve">DyCl</t>
    </r>
    <r>
      <rPr>
        <b val="true"/>
        <vertAlign val="superscript"/>
        <sz val="11"/>
        <color rgb="FF000000"/>
        <rFont val="Times New Roman"/>
        <family val="1"/>
        <charset val="1"/>
      </rPr>
      <t xml:space="preserve">2+</t>
    </r>
  </si>
  <si>
    <r>
      <rPr>
        <b val="true"/>
        <sz val="11"/>
        <color rgb="FF000000"/>
        <rFont val="Times New Roman"/>
        <family val="1"/>
        <charset val="1"/>
      </rPr>
      <t xml:space="preserve">DyCl</t>
    </r>
    <r>
      <rPr>
        <b val="true"/>
        <vertAlign val="subscript"/>
        <sz val="11"/>
        <color rgb="FF000000"/>
        <rFont val="Times New Roman"/>
        <family val="1"/>
        <charset val="1"/>
      </rPr>
      <t xml:space="preserve">2</t>
    </r>
    <r>
      <rPr>
        <b val="true"/>
        <vertAlign val="superscript"/>
        <sz val="11"/>
        <color rgb="FF000000"/>
        <rFont val="Times New Roman"/>
        <family val="1"/>
        <charset val="1"/>
      </rPr>
      <t xml:space="preserve">+</t>
    </r>
  </si>
  <si>
    <r>
      <rPr>
        <b val="true"/>
        <sz val="11"/>
        <color rgb="FF000000"/>
        <rFont val="Times New Roman"/>
        <family val="1"/>
        <charset val="1"/>
      </rPr>
      <t xml:space="preserve">DyOH</t>
    </r>
    <r>
      <rPr>
        <b val="true"/>
        <vertAlign val="superscript"/>
        <sz val="11"/>
        <color rgb="FF000000"/>
        <rFont val="Times New Roman"/>
        <family val="1"/>
        <charset val="1"/>
      </rPr>
      <t xml:space="preserve">2+</t>
    </r>
  </si>
  <si>
    <r>
      <rPr>
        <b val="true"/>
        <sz val="11"/>
        <color rgb="FF000000"/>
        <rFont val="Times New Roman"/>
        <family val="1"/>
        <charset val="1"/>
      </rPr>
      <t xml:space="preserve">Dy(OH)</t>
    </r>
    <r>
      <rPr>
        <b val="true"/>
        <vertAlign val="subscript"/>
        <sz val="11"/>
        <color rgb="FF000000"/>
        <rFont val="Times New Roman"/>
        <family val="1"/>
        <charset val="1"/>
      </rPr>
      <t xml:space="preserve">2</t>
    </r>
    <r>
      <rPr>
        <b val="true"/>
        <vertAlign val="superscript"/>
        <sz val="11"/>
        <color rgb="FF000000"/>
        <rFont val="Times New Roman"/>
        <family val="1"/>
        <charset val="1"/>
      </rPr>
      <t xml:space="preserve">+</t>
    </r>
  </si>
  <si>
    <r>
      <rPr>
        <b val="true"/>
        <sz val="11"/>
        <color rgb="FF000000"/>
        <rFont val="Times New Roman"/>
        <family val="1"/>
        <charset val="1"/>
      </rPr>
      <t xml:space="preserve">Dy(OH)</t>
    </r>
    <r>
      <rPr>
        <b val="true"/>
        <vertAlign val="subscript"/>
        <sz val="11"/>
        <color rgb="FF000000"/>
        <rFont val="Times New Roman"/>
        <family val="1"/>
        <charset val="1"/>
      </rPr>
      <t xml:space="preserve">3</t>
    </r>
    <r>
      <rPr>
        <b val="true"/>
        <vertAlign val="superscript"/>
        <sz val="11"/>
        <color rgb="FF000000"/>
        <rFont val="Times New Roman"/>
        <family val="1"/>
        <charset val="1"/>
      </rPr>
      <t xml:space="preserve">0</t>
    </r>
  </si>
  <si>
    <r>
      <rPr>
        <b val="true"/>
        <sz val="11"/>
        <color rgb="FF000000"/>
        <rFont val="Times New Roman"/>
        <family val="1"/>
        <charset val="1"/>
      </rPr>
      <t xml:space="preserve">Dy-Cl/Dy</t>
    </r>
    <r>
      <rPr>
        <b val="true"/>
        <vertAlign val="superscript"/>
        <sz val="11"/>
        <color rgb="FF000000"/>
        <rFont val="Times New Roman"/>
        <family val="1"/>
        <charset val="1"/>
      </rPr>
      <t xml:space="preserve">3+</t>
    </r>
  </si>
</sst>
</file>

<file path=xl/styles.xml><?xml version="1.0" encoding="utf-8"?>
<styleSheet xmlns="http://schemas.openxmlformats.org/spreadsheetml/2006/main">
  <numFmts count="9">
    <numFmt numFmtId="164" formatCode="General"/>
    <numFmt numFmtId="165" formatCode="0.00"/>
    <numFmt numFmtId="166" formatCode="0.00000"/>
    <numFmt numFmtId="167" formatCode="0.000"/>
    <numFmt numFmtId="168" formatCode="0"/>
    <numFmt numFmtId="169" formatCode="0.0"/>
    <numFmt numFmtId="170" formatCode="0.0000"/>
    <numFmt numFmtId="171" formatCode="0.00E+00"/>
    <numFmt numFmtId="172" formatCode="0.000E+00"/>
  </numFmts>
  <fonts count="55">
    <font>
      <sz val="10"/>
      <name val="Arial"/>
      <family val="2"/>
      <charset val="1"/>
    </font>
    <font>
      <sz val="10"/>
      <name val="Arial"/>
      <family val="0"/>
    </font>
    <font>
      <sz val="10"/>
      <name val="Arial"/>
      <family val="0"/>
    </font>
    <font>
      <sz val="10"/>
      <name val="Arial"/>
      <family val="0"/>
    </font>
    <font>
      <sz val="10"/>
      <color rgb="FFFF0000"/>
      <name val="Arial"/>
      <family val="2"/>
      <charset val="1"/>
    </font>
    <font>
      <b val="true"/>
      <sz val="11"/>
      <color rgb="FF000000"/>
      <name val="Times New Roman"/>
      <family val="1"/>
      <charset val="1"/>
    </font>
    <font>
      <sz val="11"/>
      <color rgb="FF000000"/>
      <name val="Times New Roman"/>
      <family val="1"/>
      <charset val="1"/>
    </font>
    <font>
      <b val="true"/>
      <sz val="11"/>
      <name val="Times New Roman"/>
      <family val="1"/>
      <charset val="1"/>
    </font>
    <font>
      <sz val="11"/>
      <name val="Times New Roman"/>
      <family val="1"/>
      <charset val="1"/>
    </font>
    <font>
      <sz val="10"/>
      <name val="Times New Roman"/>
      <family val="1"/>
      <charset val="1"/>
    </font>
    <font>
      <vertAlign val="subscript"/>
      <sz val="10"/>
      <name val="Times New Roman"/>
      <family val="1"/>
      <charset val="1"/>
    </font>
    <font>
      <i val="true"/>
      <sz val="11"/>
      <name val="Times New Roman"/>
      <family val="1"/>
      <charset val="1"/>
    </font>
    <font>
      <vertAlign val="superscript"/>
      <sz val="10"/>
      <name val="Times New Roman"/>
      <family val="1"/>
      <charset val="1"/>
    </font>
    <font>
      <i val="true"/>
      <sz val="10"/>
      <name val="Times New Roman"/>
      <family val="1"/>
      <charset val="1"/>
    </font>
    <font>
      <i val="true"/>
      <vertAlign val="subscript"/>
      <sz val="10"/>
      <name val="Times New Roman"/>
      <family val="1"/>
      <charset val="1"/>
    </font>
    <font>
      <vertAlign val="superscript"/>
      <sz val="10"/>
      <color rgb="FF000000"/>
      <name val="Times New Roman"/>
      <family val="1"/>
      <charset val="1"/>
    </font>
    <font>
      <sz val="10"/>
      <color rgb="FF000000"/>
      <name val="Times New Roman"/>
      <family val="1"/>
      <charset val="1"/>
    </font>
    <font>
      <sz val="12"/>
      <color rgb="FFC9211E"/>
      <name val="Times New Roman"/>
      <family val="1"/>
      <charset val="1"/>
    </font>
    <font>
      <sz val="11"/>
      <name val="Arial"/>
      <family val="2"/>
      <charset val="1"/>
    </font>
    <font>
      <sz val="12"/>
      <name val="Times New Roman"/>
      <family val="1"/>
      <charset val="1"/>
    </font>
    <font>
      <b val="true"/>
      <sz val="12"/>
      <color rgb="FF000000"/>
      <name val="Times New Roman"/>
      <family val="1"/>
      <charset val="1"/>
    </font>
    <font>
      <b val="true"/>
      <vertAlign val="subscript"/>
      <sz val="12"/>
      <color rgb="FF000000"/>
      <name val="Times New Roman"/>
      <family val="1"/>
      <charset val="1"/>
    </font>
    <font>
      <sz val="12"/>
      <color rgb="FF000000"/>
      <name val="Times New Roman"/>
      <family val="1"/>
      <charset val="1"/>
    </font>
    <font>
      <vertAlign val="superscript"/>
      <sz val="12"/>
      <color rgb="FF000000"/>
      <name val="Times New Roman"/>
      <family val="1"/>
      <charset val="1"/>
    </font>
    <font>
      <vertAlign val="subscript"/>
      <sz val="12"/>
      <name val="Times New Roman"/>
      <family val="1"/>
      <charset val="1"/>
    </font>
    <font>
      <vertAlign val="superscript"/>
      <sz val="12"/>
      <name val="Times New Roman"/>
      <family val="1"/>
      <charset val="1"/>
    </font>
    <font>
      <vertAlign val="superscript"/>
      <sz val="11"/>
      <color rgb="FF000000"/>
      <name val="Times New Roman"/>
      <family val="1"/>
      <charset val="1"/>
    </font>
    <font>
      <vertAlign val="subscript"/>
      <sz val="11"/>
      <color rgb="FF000000"/>
      <name val="Times New Roman"/>
      <family val="1"/>
      <charset val="1"/>
    </font>
    <font>
      <b val="true"/>
      <i val="true"/>
      <sz val="11"/>
      <color rgb="FF000000"/>
      <name val="Times New Roman"/>
      <family val="1"/>
      <charset val="1"/>
    </font>
    <font>
      <b val="true"/>
      <i val="true"/>
      <sz val="11"/>
      <name val="Times New Roman"/>
      <family val="1"/>
      <charset val="1"/>
    </font>
    <font>
      <b val="true"/>
      <i val="true"/>
      <sz val="12"/>
      <color rgb="FF000000"/>
      <name val="Times New Roman"/>
      <family val="1"/>
      <charset val="1"/>
    </font>
    <font>
      <b val="true"/>
      <sz val="10"/>
      <name val="Times New Roman"/>
      <family val="1"/>
      <charset val="1"/>
    </font>
    <font>
      <b val="true"/>
      <vertAlign val="subscript"/>
      <sz val="10"/>
      <color rgb="FF000000"/>
      <name val="Times New Roman"/>
      <family val="1"/>
      <charset val="1"/>
    </font>
    <font>
      <b val="true"/>
      <i val="true"/>
      <sz val="10"/>
      <name val="Times New Roman"/>
      <family val="1"/>
      <charset val="1"/>
    </font>
    <font>
      <b val="true"/>
      <vertAlign val="subscript"/>
      <sz val="10"/>
      <name val="Times New Roman"/>
      <family val="1"/>
      <charset val="1"/>
    </font>
    <font>
      <b val="true"/>
      <vertAlign val="superscript"/>
      <sz val="10"/>
      <name val="Times New Roman"/>
      <family val="1"/>
      <charset val="1"/>
    </font>
    <font>
      <b val="true"/>
      <sz val="10"/>
      <color rgb="FF000000"/>
      <name val="Times New Roman"/>
      <family val="1"/>
      <charset val="1"/>
    </font>
    <font>
      <i val="true"/>
      <sz val="12"/>
      <color rgb="FF000000"/>
      <name val="Times New Roman"/>
      <family val="1"/>
      <charset val="1"/>
    </font>
    <font>
      <vertAlign val="subscript"/>
      <sz val="12"/>
      <color rgb="FF000000"/>
      <name val="Times New Roman"/>
      <family val="1"/>
      <charset val="1"/>
    </font>
    <font>
      <i val="true"/>
      <sz val="11"/>
      <color rgb="FF000000"/>
      <name val="Times New Roman"/>
      <family val="1"/>
      <charset val="1"/>
    </font>
    <font>
      <i val="true"/>
      <sz val="12"/>
      <name val="Times New Roman"/>
      <family val="1"/>
      <charset val="1"/>
    </font>
    <font>
      <i val="true"/>
      <vertAlign val="subscript"/>
      <sz val="12"/>
      <name val="Times New Roman"/>
      <family val="1"/>
      <charset val="1"/>
    </font>
    <font>
      <i val="true"/>
      <sz val="10"/>
      <color rgb="FFC9211E"/>
      <name val="Times New Roman"/>
      <family val="1"/>
      <charset val="1"/>
    </font>
    <font>
      <b val="true"/>
      <sz val="12"/>
      <name val="Times New Roman"/>
      <family val="1"/>
      <charset val="1"/>
    </font>
    <font>
      <b val="true"/>
      <vertAlign val="subscript"/>
      <sz val="12"/>
      <name val="Times New Roman"/>
      <family val="1"/>
      <charset val="1"/>
    </font>
    <font>
      <i val="true"/>
      <sz val="11"/>
      <color rgb="FFC9211E"/>
      <name val="Times New Roman"/>
      <family val="1"/>
      <charset val="1"/>
    </font>
    <font>
      <b val="true"/>
      <vertAlign val="subscript"/>
      <sz val="11"/>
      <name val="Times New Roman"/>
      <family val="1"/>
      <charset val="1"/>
    </font>
    <font>
      <b val="true"/>
      <i val="true"/>
      <vertAlign val="subscript"/>
      <sz val="11"/>
      <name val="Times New Roman"/>
      <family val="1"/>
      <charset val="1"/>
    </font>
    <font>
      <b val="true"/>
      <i val="true"/>
      <vertAlign val="superscript"/>
      <sz val="11"/>
      <name val="Times New Roman"/>
      <family val="1"/>
      <charset val="1"/>
    </font>
    <font>
      <vertAlign val="superscript"/>
      <sz val="11"/>
      <name val="Times New Roman"/>
      <family val="1"/>
      <charset val="1"/>
    </font>
    <font>
      <b val="true"/>
      <i val="true"/>
      <vertAlign val="subscript"/>
      <sz val="10"/>
      <name val="Times New Roman"/>
      <family val="1"/>
      <charset val="1"/>
    </font>
    <font>
      <vertAlign val="subscript"/>
      <sz val="10"/>
      <color rgb="FF000000"/>
      <name val="Times New Roman"/>
      <family val="1"/>
      <charset val="1"/>
    </font>
    <font>
      <b val="true"/>
      <vertAlign val="superscript"/>
      <sz val="11"/>
      <name val="Times New Roman"/>
      <family val="1"/>
      <charset val="1"/>
    </font>
    <font>
      <b val="true"/>
      <vertAlign val="superscript"/>
      <sz val="11"/>
      <color rgb="FF000000"/>
      <name val="Times New Roman"/>
      <family val="1"/>
      <charset val="1"/>
    </font>
    <font>
      <b val="true"/>
      <vertAlign val="subscript"/>
      <sz val="11"/>
      <color rgb="FF000000"/>
      <name val="Times New Roman"/>
      <family val="1"/>
      <charset val="1"/>
    </font>
  </fonts>
  <fills count="2">
    <fill>
      <patternFill patternType="none"/>
    </fill>
    <fill>
      <patternFill patternType="gray125"/>
    </fill>
  </fills>
  <borders count="6">
    <border diagonalUp="false" diagonalDown="false">
      <left/>
      <right/>
      <top/>
      <bottom/>
      <diagonal/>
    </border>
    <border diagonalUp="false" diagonalDown="false">
      <left/>
      <right/>
      <top style="thin"/>
      <bottom/>
      <diagonal/>
    </border>
    <border diagonalUp="false" diagonalDown="false">
      <left/>
      <right/>
      <top/>
      <bottom style="thin"/>
      <diagonal/>
    </border>
    <border diagonalUp="false" diagonalDown="false">
      <left/>
      <right/>
      <top/>
      <bottom style="hair"/>
      <diagonal/>
    </border>
    <border diagonalUp="false" diagonalDown="false">
      <left/>
      <right/>
      <top style="thin"/>
      <bottom style="thin"/>
      <diagonal/>
    </border>
    <border diagonalUp="false" diagonalDown="false">
      <left/>
      <right/>
      <top style="hair"/>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false" applyAlignment="true" applyProtection="false">
      <alignment horizontal="general" vertical="bottom" textRotation="0" wrapText="false" indent="0" shrinkToFit="false"/>
    </xf>
  </cellStyleXfs>
  <cellXfs count="187">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true" applyProtection="false">
      <alignment horizontal="general" vertical="center" textRotation="0" wrapText="false" indent="0" shrinkToFit="false"/>
      <protection locked="true" hidden="false"/>
    </xf>
    <xf numFmtId="164" fontId="7" fillId="0" borderId="1" xfId="0" applyFont="true" applyBorder="true" applyAlignment="true" applyProtection="false">
      <alignment horizontal="center" vertical="center" textRotation="0" wrapText="true" indent="0" shrinkToFit="false"/>
      <protection locked="true" hidden="false"/>
    </xf>
    <xf numFmtId="164" fontId="8" fillId="0" borderId="0" xfId="0" applyFont="true" applyBorder="false" applyAlignment="true" applyProtection="false">
      <alignment horizontal="general" vertical="center" textRotation="0" wrapText="false" indent="0" shrinkToFit="false"/>
      <protection locked="true" hidden="false"/>
    </xf>
    <xf numFmtId="164" fontId="8" fillId="0" borderId="0" xfId="0" applyFont="true" applyBorder="false" applyAlignment="false" applyProtection="false">
      <alignment horizontal="general" vertical="bottom" textRotation="0" wrapText="false" indent="0" shrinkToFit="false"/>
      <protection locked="true" hidden="false"/>
    </xf>
    <xf numFmtId="164" fontId="7" fillId="0" borderId="1" xfId="0" applyFont="true" applyBorder="true" applyAlignment="true" applyProtection="false">
      <alignment horizontal="general" vertical="center" textRotation="0" wrapText="false" indent="0" shrinkToFit="false"/>
      <protection locked="true" hidden="false"/>
    </xf>
    <xf numFmtId="164" fontId="9" fillId="0" borderId="1" xfId="0" applyFont="true" applyBorder="true" applyAlignment="true" applyProtection="false">
      <alignment horizontal="center" vertical="center" textRotation="0" wrapText="true" indent="0" shrinkToFit="false"/>
      <protection locked="true" hidden="false"/>
    </xf>
    <xf numFmtId="164" fontId="7" fillId="0" borderId="2" xfId="0" applyFont="true" applyBorder="true" applyAlignment="true" applyProtection="false">
      <alignment horizontal="general" vertical="center" textRotation="0" wrapText="true" indent="0" shrinkToFit="false"/>
      <protection locked="true" hidden="false"/>
    </xf>
    <xf numFmtId="164" fontId="8" fillId="0" borderId="2" xfId="0" applyFont="true" applyBorder="true" applyAlignment="true" applyProtection="false">
      <alignment horizontal="center" vertical="center" textRotation="0" wrapText="true" indent="0" shrinkToFit="false"/>
      <protection locked="true" hidden="false"/>
    </xf>
    <xf numFmtId="164" fontId="8" fillId="0" borderId="2" xfId="0" applyFont="true" applyBorder="true" applyAlignment="true" applyProtection="false">
      <alignment horizontal="center" vertical="center" textRotation="0" wrapText="false" indent="0" shrinkToFit="false"/>
      <protection locked="true" hidden="false"/>
    </xf>
    <xf numFmtId="164" fontId="11" fillId="0" borderId="0" xfId="0" applyFont="true" applyBorder="true" applyAlignment="true" applyProtection="false">
      <alignment horizontal="center" vertical="center" textRotation="0" wrapText="true" indent="0" shrinkToFit="false"/>
      <protection locked="true" hidden="false"/>
    </xf>
    <xf numFmtId="164" fontId="8" fillId="0" borderId="0" xfId="0" applyFont="true" applyBorder="false" applyAlignment="true" applyProtection="false">
      <alignment horizontal="general" vertical="center" textRotation="0" wrapText="true" indent="0" shrinkToFit="false"/>
      <protection locked="true" hidden="false"/>
    </xf>
    <xf numFmtId="164" fontId="8" fillId="0" borderId="0" xfId="0" applyFont="true" applyBorder="false" applyAlignment="true" applyProtection="false">
      <alignment horizontal="center" vertical="center" textRotation="0" wrapText="true" indent="0" shrinkToFit="false"/>
      <protection locked="true" hidden="false"/>
    </xf>
    <xf numFmtId="165" fontId="8" fillId="0" borderId="0" xfId="0" applyFont="true" applyBorder="false" applyAlignment="true" applyProtection="false">
      <alignment horizontal="center" vertical="center" textRotation="0" wrapText="true" indent="0" shrinkToFit="false"/>
      <protection locked="true" hidden="false"/>
    </xf>
    <xf numFmtId="166" fontId="8" fillId="0" borderId="0" xfId="0" applyFont="true" applyBorder="false" applyAlignment="true" applyProtection="false">
      <alignment horizontal="center" vertical="center" textRotation="0" wrapText="true" indent="0" shrinkToFit="false"/>
      <protection locked="true" hidden="false"/>
    </xf>
    <xf numFmtId="167" fontId="8" fillId="0" borderId="0" xfId="0" applyFont="true" applyBorder="false" applyAlignment="true" applyProtection="false">
      <alignment horizontal="center" vertical="center" textRotation="0" wrapText="true" indent="0" shrinkToFit="false"/>
      <protection locked="true" hidden="false"/>
    </xf>
    <xf numFmtId="164" fontId="9" fillId="0" borderId="0" xfId="0" applyFont="true" applyBorder="false" applyAlignment="true" applyProtection="false">
      <alignment horizontal="center" vertical="center" textRotation="0" wrapText="true" indent="0" shrinkToFit="false"/>
      <protection locked="true" hidden="false"/>
    </xf>
    <xf numFmtId="164" fontId="13" fillId="0" borderId="0" xfId="0" applyFont="true" applyBorder="true" applyAlignment="true" applyProtection="false">
      <alignment horizontal="center" vertical="center" textRotation="0" wrapText="true" indent="0" shrinkToFit="false"/>
      <protection locked="true" hidden="false"/>
    </xf>
    <xf numFmtId="164" fontId="9" fillId="0" borderId="0" xfId="0" applyFont="true" applyBorder="false" applyAlignment="true" applyProtection="false">
      <alignment horizontal="general" vertical="center" textRotation="0" wrapText="true" indent="0" shrinkToFit="false"/>
      <protection locked="true" hidden="false"/>
    </xf>
    <xf numFmtId="164" fontId="8" fillId="0" borderId="0" xfId="0" applyFont="true" applyBorder="false" applyAlignment="true" applyProtection="false">
      <alignment horizontal="center" vertical="center" textRotation="0" wrapText="false" indent="0" shrinkToFit="false"/>
      <protection locked="true" hidden="false"/>
    </xf>
    <xf numFmtId="167" fontId="8" fillId="0" borderId="0" xfId="0" applyFont="true" applyBorder="false" applyAlignment="true" applyProtection="false">
      <alignment horizontal="center" vertical="center" textRotation="0" wrapText="false" indent="0" shrinkToFit="false"/>
      <protection locked="true" hidden="false"/>
    </xf>
    <xf numFmtId="165" fontId="8" fillId="0" borderId="0" xfId="0" applyFont="true" applyBorder="false" applyAlignment="true" applyProtection="false">
      <alignment horizontal="center" vertical="center" textRotation="0" wrapText="false" indent="0" shrinkToFit="false"/>
      <protection locked="tru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64" fontId="9" fillId="0" borderId="0" xfId="0" applyFont="true" applyBorder="false" applyAlignment="true" applyProtection="false">
      <alignment horizontal="center" vertical="center" textRotation="0" wrapText="false" indent="0" shrinkToFit="false"/>
      <protection locked="true" hidden="false"/>
    </xf>
    <xf numFmtId="164" fontId="9" fillId="0" borderId="2" xfId="0" applyFont="true" applyBorder="true" applyAlignment="true" applyProtection="false">
      <alignment horizontal="general" vertical="center" textRotation="0" wrapText="true" indent="0" shrinkToFit="false"/>
      <protection locked="true" hidden="false"/>
    </xf>
    <xf numFmtId="165" fontId="9" fillId="0" borderId="2" xfId="0" applyFont="true" applyBorder="true" applyAlignment="true" applyProtection="false">
      <alignment horizontal="center" vertical="center" textRotation="0" wrapText="false" indent="0" shrinkToFit="false"/>
      <protection locked="true" hidden="false"/>
    </xf>
    <xf numFmtId="166" fontId="8" fillId="0" borderId="2" xfId="0" applyFont="true" applyBorder="true" applyAlignment="true" applyProtection="false">
      <alignment horizontal="center" vertical="center" textRotation="0" wrapText="true" indent="0" shrinkToFit="false"/>
      <protection locked="true" hidden="false"/>
    </xf>
    <xf numFmtId="167" fontId="8" fillId="0" borderId="2" xfId="0" applyFont="true" applyBorder="true" applyAlignment="true" applyProtection="false">
      <alignment horizontal="center" vertical="center" textRotation="0" wrapText="false" indent="0" shrinkToFit="false"/>
      <protection locked="true" hidden="false"/>
    </xf>
    <xf numFmtId="167" fontId="8" fillId="0" borderId="2" xfId="0" applyFont="true" applyBorder="true" applyAlignment="true" applyProtection="false">
      <alignment horizontal="center" vertical="center" textRotation="0" wrapText="true" indent="0" shrinkToFit="false"/>
      <protection locked="true" hidden="false"/>
    </xf>
    <xf numFmtId="164" fontId="15" fillId="0" borderId="0" xfId="0" applyFont="true" applyBorder="false" applyAlignment="true" applyProtection="false">
      <alignment horizontal="general" vertical="center" textRotation="0" wrapText="false" indent="0" shrinkToFit="false"/>
      <protection locked="true" hidden="false"/>
    </xf>
    <xf numFmtId="164" fontId="18" fillId="0" borderId="0" xfId="0" applyFont="true" applyBorder="false" applyAlignment="true" applyProtection="false">
      <alignment horizontal="general" vertical="center" textRotation="0" wrapText="false" indent="0" shrinkToFit="false"/>
      <protection locked="true" hidden="false"/>
    </xf>
    <xf numFmtId="164" fontId="19" fillId="0" borderId="0" xfId="0" applyFont="true" applyBorder="fals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9" fillId="0" borderId="0" xfId="0" applyFont="true" applyBorder="false" applyAlignment="true" applyProtection="false">
      <alignment horizontal="general" vertical="bottom" textRotation="0" wrapText="true" indent="0" shrinkToFit="false"/>
      <protection locked="true" hidden="false"/>
    </xf>
    <xf numFmtId="164" fontId="19" fillId="0" borderId="0" xfId="0" applyFont="true" applyBorder="false" applyAlignment="true" applyProtection="false">
      <alignment horizontal="center" vertical="bottom" textRotation="0" wrapText="true" indent="0" shrinkToFit="false"/>
      <protection locked="true" hidden="false"/>
    </xf>
    <xf numFmtId="164" fontId="5" fillId="0" borderId="1" xfId="0" applyFont="true" applyBorder="true" applyAlignment="true" applyProtection="false">
      <alignment horizontal="center" vertical="center" textRotation="0" wrapText="false" indent="0" shrinkToFit="false" readingOrder="1"/>
      <protection locked="true" hidden="false"/>
    </xf>
    <xf numFmtId="164" fontId="5" fillId="0" borderId="1" xfId="0" applyFont="true" applyBorder="true" applyAlignment="true" applyProtection="false">
      <alignment horizontal="center" vertical="center" textRotation="0" wrapText="true" indent="0" shrinkToFit="false" readingOrder="1"/>
      <protection locked="true" hidden="false"/>
    </xf>
    <xf numFmtId="164" fontId="9" fillId="0" borderId="0" xfId="0" applyFont="true" applyBorder="false" applyAlignment="false" applyProtection="false">
      <alignment horizontal="general" vertical="bottom" textRotation="0" wrapText="false" indent="0" shrinkToFit="false"/>
      <protection locked="true" hidden="false"/>
    </xf>
    <xf numFmtId="164" fontId="20" fillId="0" borderId="1" xfId="0" applyFont="true" applyBorder="true" applyAlignment="true" applyProtection="false">
      <alignment horizontal="center" vertical="center" textRotation="0" wrapText="false" indent="0" shrinkToFit="false" readingOrder="1"/>
      <protection locked="true" hidden="false"/>
    </xf>
    <xf numFmtId="164" fontId="20" fillId="0" borderId="1" xfId="0" applyFont="true" applyBorder="true" applyAlignment="true" applyProtection="false">
      <alignment horizontal="center" vertical="center" textRotation="0" wrapText="true" indent="0" shrinkToFit="false" readingOrder="1"/>
      <protection locked="true" hidden="false"/>
    </xf>
    <xf numFmtId="164" fontId="6" fillId="0" borderId="0" xfId="0" applyFont="true" applyBorder="true" applyAlignment="true" applyProtection="false">
      <alignment horizontal="center" vertical="center" textRotation="0" wrapText="true" indent="0" shrinkToFit="false"/>
      <protection locked="true" hidden="false"/>
    </xf>
    <xf numFmtId="164" fontId="22" fillId="0" borderId="0" xfId="0" applyFont="true" applyBorder="true" applyAlignment="true" applyProtection="false">
      <alignment horizontal="center" vertical="center" textRotation="0" wrapText="true" indent="0" shrinkToFit="false"/>
      <protection locked="true" hidden="false"/>
    </xf>
    <xf numFmtId="164" fontId="6" fillId="0" borderId="2" xfId="0" applyFont="true" applyBorder="true" applyAlignment="true" applyProtection="false">
      <alignment horizontal="center" vertical="center" textRotation="0" wrapText="true" indent="0" shrinkToFit="false"/>
      <protection locked="true" hidden="false"/>
    </xf>
    <xf numFmtId="168" fontId="8" fillId="0" borderId="0" xfId="0" applyFont="true" applyBorder="false" applyAlignment="true" applyProtection="false">
      <alignment horizontal="center" vertical="center" textRotation="0" wrapText="false" indent="0" shrinkToFit="false"/>
      <protection locked="true" hidden="false"/>
    </xf>
    <xf numFmtId="168" fontId="8" fillId="0" borderId="0" xfId="0" applyFont="true" applyBorder="false" applyAlignment="true" applyProtection="false">
      <alignment horizontal="center" vertical="center" textRotation="0" wrapText="true" indent="0" shrinkToFit="false"/>
      <protection locked="true" hidden="false"/>
    </xf>
    <xf numFmtId="168" fontId="7" fillId="0" borderId="0" xfId="0" applyFont="true" applyBorder="false" applyAlignment="true" applyProtection="false">
      <alignment horizontal="center" vertical="center" textRotation="0" wrapText="false" indent="0" shrinkToFit="false"/>
      <protection locked="true" hidden="false"/>
    </xf>
    <xf numFmtId="168" fontId="7" fillId="0" borderId="0" xfId="0" applyFont="true" applyBorder="false" applyAlignment="true" applyProtection="false">
      <alignment horizontal="center" vertical="center" textRotation="0" wrapText="true" indent="0" shrinkToFit="false"/>
      <protection locked="true" hidden="false"/>
    </xf>
    <xf numFmtId="164" fontId="9" fillId="0" borderId="2" xfId="0" applyFont="true" applyBorder="true" applyAlignment="true" applyProtection="false">
      <alignment horizontal="center" vertical="center" textRotation="0" wrapText="false" indent="0" shrinkToFit="false"/>
      <protection locked="true" hidden="false"/>
    </xf>
    <xf numFmtId="168" fontId="8" fillId="0" borderId="2" xfId="0" applyFont="true" applyBorder="true" applyAlignment="true" applyProtection="false">
      <alignment horizontal="center" vertical="center" textRotation="0" wrapText="true" indent="0" shrinkToFit="false"/>
      <protection locked="true" hidden="false"/>
    </xf>
    <xf numFmtId="168" fontId="8" fillId="0" borderId="2" xfId="0" applyFont="true" applyBorder="tru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19"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7" fillId="0" borderId="0" xfId="0" applyFont="true" applyBorder="false" applyAlignment="true" applyProtection="false">
      <alignment horizontal="general" vertical="center" textRotation="0" wrapText="false" indent="0" shrinkToFit="false"/>
      <protection locked="true" hidden="false"/>
    </xf>
    <xf numFmtId="164" fontId="7" fillId="0" borderId="1" xfId="0" applyFont="true" applyBorder="true" applyAlignment="true" applyProtection="false">
      <alignment horizontal="center" vertical="center" textRotation="0" wrapText="false" indent="0" shrinkToFit="false"/>
      <protection locked="true" hidden="false"/>
    </xf>
    <xf numFmtId="164" fontId="28" fillId="0" borderId="1" xfId="0" applyFont="true" applyBorder="true" applyAlignment="true" applyProtection="false">
      <alignment horizontal="center" vertical="center" textRotation="0" wrapText="false" indent="0" shrinkToFit="false"/>
      <protection locked="true" hidden="false"/>
    </xf>
    <xf numFmtId="164" fontId="29" fillId="0" borderId="1" xfId="0" applyFont="true" applyBorder="true" applyAlignment="true" applyProtection="false">
      <alignment horizontal="center" vertical="center" textRotation="0" wrapText="true" indent="0" shrinkToFit="false"/>
      <protection locked="true" hidden="false"/>
    </xf>
    <xf numFmtId="164" fontId="30" fillId="0" borderId="1" xfId="0" applyFont="true" applyBorder="true" applyAlignment="true" applyProtection="false">
      <alignment horizontal="center" vertical="center" textRotation="0" wrapText="false" indent="0" shrinkToFit="false"/>
      <protection locked="true" hidden="false"/>
    </xf>
    <xf numFmtId="164" fontId="31" fillId="0" borderId="1" xfId="0" applyFont="true" applyBorder="true" applyAlignment="true" applyProtection="false">
      <alignment horizontal="center" vertical="center" textRotation="0" wrapText="false" indent="0" shrinkToFit="false"/>
      <protection locked="true" hidden="false"/>
    </xf>
    <xf numFmtId="164" fontId="33" fillId="0" borderId="1" xfId="0" applyFont="true" applyBorder="true" applyAlignment="true" applyProtection="false">
      <alignment horizontal="center" vertical="center" textRotation="0" wrapText="true" indent="0" shrinkToFit="false"/>
      <protection locked="true" hidden="false"/>
    </xf>
    <xf numFmtId="164" fontId="31" fillId="0" borderId="1" xfId="0" applyFont="true" applyBorder="true" applyAlignment="true" applyProtection="false">
      <alignment horizontal="center" vertical="center" textRotation="0" wrapText="true" indent="0" shrinkToFit="false"/>
      <protection locked="true" hidden="false"/>
    </xf>
    <xf numFmtId="164" fontId="7" fillId="0" borderId="2" xfId="0" applyFont="true" applyBorder="true" applyAlignment="true" applyProtection="false">
      <alignment horizontal="center" vertical="center" textRotation="0" wrapText="true" indent="0" shrinkToFit="false"/>
      <protection locked="true" hidden="false"/>
    </xf>
    <xf numFmtId="164" fontId="31" fillId="0" borderId="2" xfId="0" applyFont="true" applyBorder="true" applyAlignment="true" applyProtection="false">
      <alignment horizontal="center" vertical="center" textRotation="0" wrapText="true" indent="0" shrinkToFit="false"/>
      <protection locked="true" hidden="false"/>
    </xf>
    <xf numFmtId="164" fontId="7" fillId="0" borderId="2" xfId="0" applyFont="true" applyBorder="true" applyAlignment="true" applyProtection="false">
      <alignment horizontal="center" vertical="center" textRotation="0" wrapText="false" indent="0" shrinkToFit="false"/>
      <protection locked="true" hidden="false"/>
    </xf>
    <xf numFmtId="169" fontId="8" fillId="0" borderId="0" xfId="0" applyFont="true" applyBorder="false" applyAlignment="true" applyProtection="false">
      <alignment horizontal="center" vertical="center" textRotation="0" wrapText="true" indent="0" shrinkToFit="false"/>
      <protection locked="true" hidden="false"/>
    </xf>
    <xf numFmtId="170" fontId="8" fillId="0" borderId="0" xfId="0" applyFont="true" applyBorder="false" applyAlignment="true" applyProtection="false">
      <alignment horizontal="center" vertical="center" textRotation="0" wrapText="true" indent="0" shrinkToFit="false"/>
      <protection locked="true" hidden="false"/>
    </xf>
    <xf numFmtId="168" fontId="8" fillId="0" borderId="0" xfId="0" applyFont="true" applyBorder="false" applyAlignment="false" applyProtection="false">
      <alignment horizontal="general" vertical="bottom" textRotation="0" wrapText="false" indent="0" shrinkToFit="false"/>
      <protection locked="true" hidden="false"/>
    </xf>
    <xf numFmtId="168" fontId="8" fillId="0" borderId="0" xfId="0" applyFont="true" applyBorder="false" applyAlignment="true" applyProtection="false">
      <alignment horizontal="general" vertical="bottom" textRotation="0" wrapText="true" indent="0" shrinkToFit="false"/>
      <protection locked="true" hidden="false"/>
    </xf>
    <xf numFmtId="169" fontId="8" fillId="0" borderId="0" xfId="0" applyFont="true" applyBorder="false" applyAlignment="true" applyProtection="false">
      <alignment horizontal="general" vertical="center" textRotation="0" wrapText="false" indent="0" shrinkToFit="false"/>
      <protection locked="true" hidden="false"/>
    </xf>
    <xf numFmtId="169" fontId="8" fillId="0" borderId="0" xfId="0" applyFont="true" applyBorder="false" applyAlignment="false" applyProtection="false">
      <alignment horizontal="general" vertical="bottom" textRotation="0" wrapText="false" indent="0" shrinkToFit="false"/>
      <protection locked="true" hidden="false"/>
    </xf>
    <xf numFmtId="170" fontId="8" fillId="0" borderId="0" xfId="0" applyFont="true" applyBorder="false" applyAlignment="true" applyProtection="false">
      <alignment horizontal="general" vertical="center" textRotation="0" wrapText="true" indent="0" shrinkToFit="false"/>
      <protection locked="true" hidden="false"/>
    </xf>
    <xf numFmtId="168" fontId="8" fillId="0" borderId="0" xfId="0" applyFont="true" applyBorder="false" applyAlignment="true" applyProtection="false">
      <alignment horizontal="general" vertical="center" textRotation="0" wrapText="false" indent="0" shrinkToFit="false"/>
      <protection locked="true" hidden="false"/>
    </xf>
    <xf numFmtId="169" fontId="8" fillId="0" borderId="2" xfId="0" applyFont="true" applyBorder="true" applyAlignment="true" applyProtection="false">
      <alignment horizontal="center" vertical="center" textRotation="0" wrapText="true" indent="0" shrinkToFit="false"/>
      <protection locked="true" hidden="false"/>
    </xf>
    <xf numFmtId="170" fontId="8" fillId="0" borderId="2" xfId="0" applyFont="true" applyBorder="true" applyAlignment="true" applyProtection="false">
      <alignment horizontal="center" vertical="center" textRotation="0" wrapText="tru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4" fontId="19" fillId="0" borderId="0" xfId="0" applyFont="true" applyBorder="false" applyAlignment="true" applyProtection="false">
      <alignment horizontal="general" vertical="center" textRotation="0" wrapText="false" indent="0" shrinkToFit="false"/>
      <protection locked="true" hidden="false"/>
    </xf>
    <xf numFmtId="164" fontId="19" fillId="0" borderId="0" xfId="0" applyFont="true" applyBorder="false" applyAlignment="true" applyProtection="false">
      <alignment horizontal="center" vertical="bottom" textRotation="0" wrapText="false" indent="0" shrinkToFit="false"/>
      <protection locked="true" hidden="false"/>
    </xf>
    <xf numFmtId="164" fontId="9" fillId="0" borderId="0" xfId="0" applyFont="true" applyBorder="false" applyAlignment="true" applyProtection="false">
      <alignment horizontal="center" vertical="bottom" textRotation="0" wrapText="false" indent="0" shrinkToFit="false"/>
      <protection locked="true" hidden="false"/>
    </xf>
    <xf numFmtId="164" fontId="33" fillId="0" borderId="1" xfId="0" applyFont="true" applyBorder="true" applyAlignment="true" applyProtection="false">
      <alignment horizontal="general" vertical="center" textRotation="0" wrapText="false" indent="0" shrinkToFit="false"/>
      <protection locked="true" hidden="false"/>
    </xf>
    <xf numFmtId="164" fontId="29" fillId="0" borderId="1" xfId="0" applyFont="true" applyBorder="true" applyAlignment="true" applyProtection="false">
      <alignment horizontal="general" vertical="center" textRotation="0" wrapText="false" indent="0" shrinkToFit="false"/>
      <protection locked="true" hidden="false"/>
    </xf>
    <xf numFmtId="164" fontId="7" fillId="0" borderId="0" xfId="0" applyFont="true" applyBorder="false" applyAlignment="true" applyProtection="false">
      <alignment horizontal="center" vertical="center" textRotation="0" wrapText="false" indent="0" shrinkToFit="false"/>
      <protection locked="true" hidden="false"/>
    </xf>
    <xf numFmtId="164" fontId="31" fillId="0" borderId="0" xfId="0" applyFont="true" applyBorder="false" applyAlignment="true" applyProtection="false">
      <alignment horizontal="center" vertical="center" textRotation="0" wrapText="false" indent="0" shrinkToFit="false"/>
      <protection locked="true" hidden="false"/>
    </xf>
    <xf numFmtId="164" fontId="31" fillId="0" borderId="0" xfId="0" applyFont="true" applyBorder="false" applyAlignment="true" applyProtection="false">
      <alignment horizontal="center" vertical="center" textRotation="0" wrapText="true" indent="0" shrinkToFit="false"/>
      <protection locked="true" hidden="false"/>
    </xf>
    <xf numFmtId="164" fontId="33" fillId="0" borderId="0" xfId="0" applyFont="true" applyBorder="false" applyAlignment="true" applyProtection="false">
      <alignment horizontal="center" vertical="center" textRotation="0" wrapText="true" indent="0" shrinkToFit="false"/>
      <protection locked="true" hidden="false"/>
    </xf>
    <xf numFmtId="164" fontId="9" fillId="0" borderId="2" xfId="0" applyFont="true" applyBorder="true" applyAlignment="true" applyProtection="false">
      <alignment horizontal="center" vertical="center" textRotation="0" wrapText="true" indent="0" shrinkToFit="false"/>
      <protection locked="true" hidden="false"/>
    </xf>
    <xf numFmtId="169" fontId="8" fillId="0" borderId="0" xfId="0" applyFont="true" applyBorder="false" applyAlignment="true" applyProtection="false">
      <alignment horizontal="center" vertical="center" textRotation="0" wrapText="false" indent="0" shrinkToFit="false"/>
      <protection locked="true" hidden="false"/>
    </xf>
    <xf numFmtId="170" fontId="8" fillId="0" borderId="0" xfId="0" applyFont="true" applyBorder="false" applyAlignment="true" applyProtection="false">
      <alignment horizontal="center" vertical="center" textRotation="0" wrapText="false" indent="0" shrinkToFit="false"/>
      <protection locked="true" hidden="false"/>
    </xf>
    <xf numFmtId="169" fontId="11" fillId="0" borderId="0" xfId="0" applyFont="true" applyBorder="false" applyAlignment="true" applyProtection="false">
      <alignment horizontal="center" vertical="center" textRotation="0" wrapText="false" indent="0" shrinkToFit="false"/>
      <protection locked="true" hidden="false"/>
    </xf>
    <xf numFmtId="170" fontId="11" fillId="0" borderId="0" xfId="0" applyFont="true" applyBorder="false" applyAlignment="true" applyProtection="false">
      <alignment horizontal="center" vertical="center" textRotation="0" wrapText="false" indent="0" shrinkToFit="false"/>
      <protection locked="true" hidden="false"/>
    </xf>
    <xf numFmtId="167" fontId="11" fillId="0" borderId="0" xfId="0" applyFont="true" applyBorder="false" applyAlignment="true" applyProtection="false">
      <alignment horizontal="center" vertical="center" textRotation="0" wrapText="false" indent="0" shrinkToFit="false"/>
      <protection locked="true" hidden="false"/>
    </xf>
    <xf numFmtId="168" fontId="0" fillId="0" borderId="0" xfId="0" applyFont="false" applyBorder="false" applyAlignment="true" applyProtection="false">
      <alignment horizontal="general" vertical="center" textRotation="0" wrapText="false" indent="0" shrinkToFit="false"/>
      <protection locked="true" hidden="false"/>
    </xf>
    <xf numFmtId="170" fontId="0" fillId="0" borderId="0" xfId="0" applyFont="false" applyBorder="false" applyAlignment="true" applyProtection="false">
      <alignment horizontal="general" vertical="center" textRotation="0" wrapText="false" indent="0" shrinkToFit="false"/>
      <protection locked="true" hidden="false"/>
    </xf>
    <xf numFmtId="169" fontId="8" fillId="0" borderId="2" xfId="0" applyFont="true" applyBorder="true" applyAlignment="true" applyProtection="false">
      <alignment horizontal="center" vertical="center" textRotation="0" wrapText="false" indent="0" shrinkToFit="false"/>
      <protection locked="true" hidden="false"/>
    </xf>
    <xf numFmtId="165" fontId="8" fillId="0" borderId="2" xfId="0" applyFont="true" applyBorder="true" applyAlignment="true" applyProtection="false">
      <alignment horizontal="center" vertical="center" textRotation="0" wrapText="false" indent="0" shrinkToFit="false"/>
      <protection locked="true" hidden="false"/>
    </xf>
    <xf numFmtId="170" fontId="0" fillId="0" borderId="0" xfId="0" applyFont="false" applyBorder="false" applyAlignment="false" applyProtection="false">
      <alignment horizontal="general" vertical="bottom" textRotation="0" wrapText="false" indent="0" shrinkToFit="false"/>
      <protection locked="tru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29" fillId="0" borderId="0" xfId="0" applyFont="true" applyBorder="true" applyAlignment="true" applyProtection="false">
      <alignment horizontal="center" vertical="bottom" textRotation="0" wrapText="false" indent="0" shrinkToFit="false"/>
      <protection locked="true" hidden="false"/>
    </xf>
    <xf numFmtId="164" fontId="8" fillId="0" borderId="1" xfId="0" applyFont="true" applyBorder="true" applyAlignment="true" applyProtection="false">
      <alignment horizontal="center" vertical="center" textRotation="0" wrapText="false" indent="0" shrinkToFit="false"/>
      <protection locked="true" hidden="false"/>
    </xf>
    <xf numFmtId="164" fontId="29" fillId="0" borderId="1" xfId="0" applyFont="true" applyBorder="true" applyAlignment="true" applyProtection="false">
      <alignment horizontal="center" vertical="center" textRotation="0" wrapText="false" indent="0" shrinkToFit="false"/>
      <protection locked="true" hidden="false"/>
    </xf>
    <xf numFmtId="164" fontId="11" fillId="0" borderId="2" xfId="0" applyFont="true" applyBorder="true" applyAlignment="true" applyProtection="false">
      <alignment horizontal="center" vertical="center" textRotation="0" wrapText="false" indent="0" shrinkToFit="false"/>
      <protection locked="true" hidden="false"/>
    </xf>
    <xf numFmtId="164" fontId="8" fillId="0" borderId="3" xfId="0" applyFont="true" applyBorder="true" applyAlignment="true" applyProtection="false">
      <alignment horizontal="general" vertical="center" textRotation="0" wrapText="false" indent="0" shrinkToFit="false"/>
      <protection locked="true" hidden="false"/>
    </xf>
    <xf numFmtId="164" fontId="8" fillId="0" borderId="3" xfId="0" applyFont="true" applyBorder="true" applyAlignment="true" applyProtection="false">
      <alignment horizontal="center" vertical="center" textRotation="0" wrapText="false" indent="0" shrinkToFit="false"/>
      <protection locked="true" hidden="false"/>
    </xf>
    <xf numFmtId="169" fontId="8" fillId="0" borderId="3" xfId="0" applyFont="true" applyBorder="true" applyAlignment="true" applyProtection="false">
      <alignment horizontal="center" vertical="center" textRotation="0" wrapText="false" indent="0" shrinkToFit="false"/>
      <protection locked="true" hidden="false"/>
    </xf>
    <xf numFmtId="164" fontId="36" fillId="0" borderId="0" xfId="0" applyFont="true" applyBorder="true" applyAlignment="true" applyProtection="false">
      <alignment horizontal="center" vertical="center" textRotation="0" wrapText="false" indent="0" shrinkToFit="false" readingOrder="1"/>
      <protection locked="true" hidden="false"/>
    </xf>
    <xf numFmtId="164" fontId="36" fillId="0" borderId="0" xfId="0" applyFont="true" applyBorder="true" applyAlignment="true" applyProtection="false">
      <alignment horizontal="center" vertical="center" textRotation="0" wrapText="true" indent="0" shrinkToFit="false" readingOrder="1"/>
      <protection locked="true" hidden="false"/>
    </xf>
    <xf numFmtId="164" fontId="36" fillId="0" borderId="1" xfId="0" applyFont="true" applyBorder="true" applyAlignment="true" applyProtection="false">
      <alignment horizontal="center" vertical="center" textRotation="0" wrapText="false" indent="0" shrinkToFit="false" readingOrder="1"/>
      <protection locked="true" hidden="false"/>
    </xf>
    <xf numFmtId="164" fontId="36" fillId="0" borderId="1" xfId="0" applyFont="true" applyBorder="true" applyAlignment="true" applyProtection="false">
      <alignment horizontal="center" vertical="center" textRotation="0" wrapText="true" indent="0" shrinkToFit="false" readingOrder="1"/>
      <protection locked="true" hidden="false"/>
    </xf>
    <xf numFmtId="164" fontId="16" fillId="0" borderId="0" xfId="0" applyFont="true" applyBorder="true" applyAlignment="true" applyProtection="false">
      <alignment horizontal="center" vertical="center" textRotation="0" wrapText="true" indent="0" shrinkToFit="false"/>
      <protection locked="true" hidden="false"/>
    </xf>
    <xf numFmtId="164" fontId="8" fillId="0" borderId="0" xfId="0" applyFont="true" applyBorder="true" applyAlignment="true" applyProtection="false">
      <alignment horizontal="center" vertical="center" textRotation="0" wrapText="false" indent="0" shrinkToFit="false"/>
      <protection locked="true" hidden="false"/>
    </xf>
    <xf numFmtId="168" fontId="9" fillId="0" borderId="0" xfId="0" applyFont="true" applyBorder="false" applyAlignment="true" applyProtection="false">
      <alignment horizontal="center" vertical="center" textRotation="0" wrapText="true" indent="0" shrinkToFit="false"/>
      <protection locked="true" hidden="false"/>
    </xf>
    <xf numFmtId="168" fontId="8" fillId="0" borderId="0" xfId="0" applyFont="true" applyBorder="true" applyAlignment="true" applyProtection="false">
      <alignment horizontal="center" vertical="center" textRotation="0" wrapText="false" indent="0" shrinkToFit="false"/>
      <protection locked="true" hidden="false"/>
    </xf>
    <xf numFmtId="164" fontId="13" fillId="0" borderId="0" xfId="0" applyFont="true" applyBorder="false" applyAlignment="true" applyProtection="false">
      <alignment horizontal="center" vertical="center" textRotation="0" wrapText="false" indent="0" shrinkToFit="false"/>
      <protection locked="true" hidden="false"/>
    </xf>
    <xf numFmtId="164" fontId="13" fillId="0" borderId="0" xfId="0" applyFont="true" applyBorder="true" applyAlignment="true" applyProtection="false">
      <alignment horizontal="center" vertical="center" textRotation="0" wrapText="false" indent="0" shrinkToFit="false"/>
      <protection locked="true" hidden="false"/>
    </xf>
    <xf numFmtId="164" fontId="13" fillId="0" borderId="2" xfId="0" applyFont="true" applyBorder="true" applyAlignment="true" applyProtection="false">
      <alignment horizontal="center" vertical="center" textRotation="0" wrapText="false" indent="0" shrinkToFit="false"/>
      <protection locked="true" hidden="false"/>
    </xf>
    <xf numFmtId="164" fontId="8" fillId="0" borderId="1" xfId="0" applyFont="true" applyBorder="true" applyAlignment="true" applyProtection="false">
      <alignment horizontal="general" vertical="center" textRotation="0" wrapText="false" indent="0" shrinkToFit="false"/>
      <protection locked="true" hidden="false"/>
    </xf>
    <xf numFmtId="164" fontId="37" fillId="0" borderId="1" xfId="0" applyFont="true" applyBorder="true" applyAlignment="true" applyProtection="false">
      <alignment horizontal="center" vertical="center" textRotation="0" wrapText="false" indent="0" shrinkToFit="false"/>
      <protection locked="true" hidden="false"/>
    </xf>
    <xf numFmtId="164" fontId="19" fillId="0" borderId="1" xfId="0" applyFont="true" applyBorder="true" applyAlignment="true" applyProtection="false">
      <alignment horizontal="center" vertical="center" textRotation="0" wrapText="true" indent="0" shrinkToFit="false"/>
      <protection locked="true" hidden="false"/>
    </xf>
    <xf numFmtId="164" fontId="8" fillId="0" borderId="2" xfId="0" applyFont="true" applyBorder="true" applyAlignment="true" applyProtection="false">
      <alignment horizontal="general" vertical="center" textRotation="0" wrapText="false" indent="0" shrinkToFit="false"/>
      <protection locked="true" hidden="false"/>
    </xf>
    <xf numFmtId="164" fontId="11" fillId="0" borderId="0" xfId="0" applyFont="true" applyBorder="true" applyAlignment="true" applyProtection="false">
      <alignment horizontal="center" vertical="center" textRotation="0" wrapText="false" indent="0" shrinkToFit="false"/>
      <protection locked="true" hidden="false"/>
    </xf>
    <xf numFmtId="164" fontId="7" fillId="0" borderId="0" xfId="0" applyFont="true" applyBorder="false" applyAlignment="true" applyProtection="false">
      <alignment horizontal="general" vertical="center" textRotation="0" wrapText="true" indent="0" shrinkToFit="false"/>
      <protection locked="true" hidden="false"/>
    </xf>
    <xf numFmtId="167" fontId="39" fillId="0" borderId="0" xfId="0" applyFont="true" applyBorder="false" applyAlignment="true" applyProtection="false">
      <alignment horizontal="center" vertical="center" textRotation="0" wrapText="false" indent="0" shrinkToFit="false"/>
      <protection locked="true" hidden="false"/>
    </xf>
    <xf numFmtId="165" fontId="11" fillId="0" borderId="0" xfId="0" applyFont="true" applyBorder="false" applyAlignment="true" applyProtection="false">
      <alignment horizontal="center" vertical="center" textRotation="0" wrapText="true" indent="0" shrinkToFit="false"/>
      <protection locked="true" hidden="false"/>
    </xf>
    <xf numFmtId="167" fontId="39" fillId="0" borderId="0" xfId="0" applyFont="true" applyBorder="false" applyAlignment="true" applyProtection="false">
      <alignment horizontal="center" vertical="center" textRotation="0" wrapText="true" indent="0" shrinkToFit="false"/>
      <protection locked="true" hidden="false"/>
    </xf>
    <xf numFmtId="169" fontId="11" fillId="0" borderId="0" xfId="0" applyFont="true" applyBorder="false" applyAlignment="true" applyProtection="false">
      <alignment horizontal="center" vertical="center" textRotation="0" wrapText="true" indent="0" shrinkToFit="false"/>
      <protection locked="true" hidden="false"/>
    </xf>
    <xf numFmtId="164" fontId="11" fillId="0" borderId="2" xfId="0" applyFont="true" applyBorder="true" applyAlignment="true" applyProtection="false">
      <alignment horizontal="center" vertical="center" textRotation="0" wrapText="true" indent="0" shrinkToFit="false"/>
      <protection locked="true" hidden="false"/>
    </xf>
    <xf numFmtId="169" fontId="11" fillId="0" borderId="2" xfId="0" applyFont="true" applyBorder="true" applyAlignment="true" applyProtection="false">
      <alignment horizontal="center" vertical="center" textRotation="0" wrapText="true" indent="0" shrinkToFit="false"/>
      <protection locked="true" hidden="false"/>
    </xf>
    <xf numFmtId="167" fontId="39" fillId="0" borderId="2" xfId="0" applyFont="true" applyBorder="true" applyAlignment="true" applyProtection="false">
      <alignment horizontal="center" vertical="center" textRotation="0" wrapText="true" indent="0" shrinkToFit="false"/>
      <protection locked="true" hidden="false"/>
    </xf>
    <xf numFmtId="165" fontId="11" fillId="0" borderId="2" xfId="0" applyFont="true" applyBorder="true" applyAlignment="true" applyProtection="false">
      <alignment horizontal="center" vertical="center" textRotation="0" wrapText="true" indent="0" shrinkToFit="false"/>
      <protection locked="true" hidden="false"/>
    </xf>
    <xf numFmtId="169" fontId="9" fillId="0" borderId="0" xfId="0" applyFont="true" applyBorder="false" applyAlignment="true" applyProtection="false">
      <alignment horizontal="center" vertical="bottom" textRotation="0" wrapText="true" indent="0" shrinkToFit="false"/>
      <protection locked="true" hidden="false"/>
    </xf>
    <xf numFmtId="167" fontId="9" fillId="0" borderId="0" xfId="0" applyFont="true" applyBorder="false" applyAlignment="true" applyProtection="false">
      <alignment horizontal="center" vertical="bottom" textRotation="0" wrapText="true" indent="0" shrinkToFit="false"/>
      <protection locked="true" hidden="false"/>
    </xf>
    <xf numFmtId="165" fontId="9" fillId="0" borderId="0" xfId="0" applyFont="true" applyBorder="false" applyAlignment="true" applyProtection="false">
      <alignment horizontal="center" vertical="bottom" textRotation="0" wrapText="true" indent="0" shrinkToFit="false"/>
      <protection locked="true" hidden="false"/>
    </xf>
    <xf numFmtId="169" fontId="9" fillId="0" borderId="0" xfId="0" applyFont="true" applyBorder="false" applyAlignment="true" applyProtection="false">
      <alignment horizontal="center" vertical="bottom" textRotation="0" wrapText="false" indent="0" shrinkToFit="false"/>
      <protection locked="true" hidden="false"/>
    </xf>
    <xf numFmtId="167" fontId="9" fillId="0" borderId="0" xfId="0" applyFont="true" applyBorder="false" applyAlignment="true" applyProtection="false">
      <alignment horizontal="center" vertical="bottom" textRotation="0" wrapText="false" indent="0" shrinkToFit="false"/>
      <protection locked="true" hidden="false"/>
    </xf>
    <xf numFmtId="165" fontId="9" fillId="0" borderId="0" xfId="0" applyFont="true" applyBorder="false" applyAlignment="true" applyProtection="false">
      <alignment horizontal="center" vertical="bottom" textRotation="0" wrapText="false" indent="0" shrinkToFit="false"/>
      <protection locked="true" hidden="false"/>
    </xf>
    <xf numFmtId="164" fontId="31" fillId="0" borderId="0" xfId="0" applyFont="true" applyBorder="false" applyAlignment="true" applyProtection="false">
      <alignment horizontal="general" vertical="bottom" textRotation="0" wrapText="true" indent="0" shrinkToFit="false"/>
      <protection locked="true" hidden="false"/>
    </xf>
    <xf numFmtId="169" fontId="13" fillId="0" borderId="0" xfId="0" applyFont="true" applyBorder="false" applyAlignment="true" applyProtection="false">
      <alignment horizontal="center" vertical="bottom" textRotation="0" wrapText="true" indent="0" shrinkToFit="false"/>
      <protection locked="true" hidden="false"/>
    </xf>
    <xf numFmtId="167" fontId="42" fillId="0" borderId="0" xfId="0" applyFont="true" applyBorder="false" applyAlignment="true" applyProtection="false">
      <alignment horizontal="center" vertical="bottom" textRotation="0" wrapText="true" indent="0" shrinkToFit="false"/>
      <protection locked="true" hidden="false"/>
    </xf>
    <xf numFmtId="165" fontId="42" fillId="0" borderId="0" xfId="0" applyFont="true" applyBorder="false" applyAlignment="true" applyProtection="false">
      <alignment horizontal="center" vertical="bottom" textRotation="0" wrapText="true" indent="0" shrinkToFit="false"/>
      <protection locked="true" hidden="false"/>
    </xf>
    <xf numFmtId="170" fontId="42" fillId="0" borderId="0" xfId="0" applyFont="true" applyBorder="false" applyAlignment="true" applyProtection="false">
      <alignment horizontal="center" vertical="bottom" textRotation="0" wrapText="true" indent="0" shrinkToFit="false"/>
      <protection locked="true" hidden="false"/>
    </xf>
    <xf numFmtId="170" fontId="9" fillId="0" borderId="0" xfId="0" applyFont="true" applyBorder="false" applyAlignment="true" applyProtection="false">
      <alignment horizontal="center" vertical="bottom" textRotation="0" wrapText="true" indent="0" shrinkToFit="false"/>
      <protection locked="true" hidden="false"/>
    </xf>
    <xf numFmtId="164" fontId="31" fillId="0" borderId="0" xfId="0" applyFont="true" applyBorder="false" applyAlignment="false" applyProtection="false">
      <alignment horizontal="general" vertical="bottom" textRotation="0" wrapText="false" indent="0" shrinkToFit="false"/>
      <protection locked="true" hidden="false"/>
    </xf>
    <xf numFmtId="170" fontId="9" fillId="0" borderId="0" xfId="0" applyFont="true" applyBorder="false" applyAlignment="false" applyProtection="false">
      <alignment horizontal="general" vertical="bottom" textRotation="0" wrapText="false" indent="0" shrinkToFit="false"/>
      <protection locked="true" hidden="false"/>
    </xf>
    <xf numFmtId="164" fontId="9" fillId="0" borderId="0" xfId="0" applyFont="true" applyBorder="true" applyAlignment="true" applyProtection="false">
      <alignment horizontal="general" vertical="bottom" textRotation="0" wrapText="true" indent="0" shrinkToFit="false"/>
      <protection locked="true" hidden="false"/>
    </xf>
    <xf numFmtId="169" fontId="9" fillId="0" borderId="0" xfId="0" applyFont="true" applyBorder="true" applyAlignment="true" applyProtection="false">
      <alignment horizontal="center" vertical="bottom" textRotation="0" wrapText="true" indent="0" shrinkToFit="false"/>
      <protection locked="true" hidden="false"/>
    </xf>
    <xf numFmtId="170" fontId="9" fillId="0" borderId="0" xfId="0" applyFont="true" applyBorder="true" applyAlignment="true" applyProtection="false">
      <alignment horizontal="center" vertical="bottom" textRotation="0" wrapText="true" indent="0" shrinkToFit="false"/>
      <protection locked="true" hidden="false"/>
    </xf>
    <xf numFmtId="165" fontId="9" fillId="0" borderId="0" xfId="0" applyFont="true" applyBorder="true" applyAlignment="true" applyProtection="false">
      <alignment horizontal="center" vertical="bottom" textRotation="0" wrapText="true" indent="0" shrinkToFit="false"/>
      <protection locked="true" hidden="false"/>
    </xf>
    <xf numFmtId="164" fontId="9" fillId="0" borderId="0" xfId="0" applyFont="true" applyBorder="true" applyAlignment="true" applyProtection="false">
      <alignment horizontal="center" vertical="center" textRotation="0" wrapText="true" indent="0" shrinkToFit="false"/>
      <protection locked="true" hidden="false"/>
    </xf>
    <xf numFmtId="164" fontId="9" fillId="0" borderId="0" xfId="0" applyFont="true" applyBorder="true" applyAlignment="true" applyProtection="false">
      <alignment horizontal="center" vertical="center" textRotation="0" wrapText="false" indent="0" shrinkToFit="false"/>
      <protection locked="true" hidden="false"/>
    </xf>
    <xf numFmtId="164" fontId="30" fillId="0" borderId="0" xfId="0" applyFont="true" applyBorder="false" applyAlignment="true" applyProtection="false">
      <alignment horizontal="center" vertical="center" textRotation="0" wrapText="false" indent="0" shrinkToFit="false"/>
      <protection locked="true" hidden="false"/>
    </xf>
    <xf numFmtId="164" fontId="7" fillId="0" borderId="0" xfId="0" applyFont="true" applyBorder="false" applyAlignment="true" applyProtection="false">
      <alignment horizontal="center" vertical="center" textRotation="0" wrapText="true" indent="0" shrinkToFit="false"/>
      <protection locked="true" hidden="false"/>
    </xf>
    <xf numFmtId="164" fontId="19" fillId="0" borderId="0" xfId="0" applyFont="true" applyBorder="false" applyAlignment="true" applyProtection="false">
      <alignment horizontal="center" vertical="center" textRotation="0" wrapText="true" indent="0" shrinkToFit="false"/>
      <protection locked="true" hidden="false"/>
    </xf>
    <xf numFmtId="164" fontId="43" fillId="0" borderId="0" xfId="0" applyFont="true" applyBorder="false" applyAlignment="true" applyProtection="false">
      <alignment horizontal="center" vertical="center" textRotation="0" wrapText="false" indent="0" shrinkToFit="false"/>
      <protection locked="true" hidden="false"/>
    </xf>
    <xf numFmtId="164" fontId="8" fillId="0" borderId="2" xfId="0" applyFont="true" applyBorder="true" applyAlignment="true" applyProtection="false">
      <alignment horizontal="general" vertical="center" textRotation="0" wrapText="true" indent="0" shrinkToFit="false"/>
      <protection locked="true" hidden="false"/>
    </xf>
    <xf numFmtId="170" fontId="8" fillId="0" borderId="0" xfId="0" applyFont="true" applyBorder="false" applyAlignment="true" applyProtection="false">
      <alignment horizontal="general" vertical="center" textRotation="0" wrapText="false" indent="0" shrinkToFit="false"/>
      <protection locked="true" hidden="false"/>
    </xf>
    <xf numFmtId="167" fontId="8" fillId="0" borderId="0" xfId="0" applyFont="true" applyBorder="false" applyAlignment="true" applyProtection="false">
      <alignment horizontal="general" vertical="center" textRotation="0" wrapText="false" indent="0" shrinkToFit="false"/>
      <protection locked="true" hidden="false"/>
    </xf>
    <xf numFmtId="165" fontId="8" fillId="0" borderId="0" xfId="0" applyFont="true" applyBorder="false" applyAlignment="true" applyProtection="false">
      <alignment horizontal="general" vertical="center" textRotation="0" wrapText="false" indent="0" shrinkToFit="false"/>
      <protection locked="true" hidden="false"/>
    </xf>
    <xf numFmtId="166" fontId="8" fillId="0" borderId="0" xfId="0" applyFont="true" applyBorder="false" applyAlignment="true" applyProtection="false">
      <alignment horizontal="general" vertical="center" textRotation="0" wrapText="false" indent="0" shrinkToFit="false"/>
      <protection locked="true" hidden="false"/>
    </xf>
    <xf numFmtId="164" fontId="13" fillId="0" borderId="4" xfId="0" applyFont="true" applyBorder="true" applyAlignment="true" applyProtection="false">
      <alignment horizontal="center" vertical="center" textRotation="0" wrapText="true" indent="0" shrinkToFit="false"/>
      <protection locked="true" hidden="false"/>
    </xf>
    <xf numFmtId="165" fontId="8" fillId="0" borderId="2" xfId="0" applyFont="true" applyBorder="true" applyAlignment="true" applyProtection="false">
      <alignment horizontal="center" vertical="center" textRotation="0" wrapText="true" indent="0" shrinkToFit="false"/>
      <protection locked="true" hidden="false"/>
    </xf>
    <xf numFmtId="164" fontId="8" fillId="0" borderId="0" xfId="0" applyFont="true" applyBorder="true" applyAlignment="true" applyProtection="false">
      <alignment horizontal="general" vertical="center" textRotation="0" wrapText="false" indent="0" shrinkToFit="false"/>
      <protection locked="true" hidden="false"/>
    </xf>
    <xf numFmtId="164" fontId="37" fillId="0" borderId="0" xfId="0" applyFont="true" applyBorder="false" applyAlignment="true" applyProtection="false">
      <alignment horizontal="center" vertical="center" textRotation="0" wrapText="false" indent="0" shrinkToFit="false"/>
      <protection locked="true" hidden="false"/>
    </xf>
    <xf numFmtId="167" fontId="45" fillId="0" borderId="0" xfId="0" applyFont="true" applyBorder="false" applyAlignment="true" applyProtection="false">
      <alignment horizontal="center" vertical="center" textRotation="0" wrapText="true" indent="0" shrinkToFit="false"/>
      <protection locked="true" hidden="false"/>
    </xf>
    <xf numFmtId="165" fontId="45" fillId="0" borderId="0" xfId="0" applyFont="true" applyBorder="false" applyAlignment="true" applyProtection="false">
      <alignment horizontal="center" vertical="center" textRotation="0" wrapText="true" indent="0" shrinkToFit="false"/>
      <protection locked="true" hidden="false"/>
    </xf>
    <xf numFmtId="170" fontId="45" fillId="0" borderId="0" xfId="0" applyFont="true" applyBorder="false" applyAlignment="true" applyProtection="false">
      <alignment horizontal="center" vertical="center" textRotation="0" wrapText="true" indent="0" shrinkToFit="false"/>
      <protection locked="true" hidden="false"/>
    </xf>
    <xf numFmtId="170" fontId="11" fillId="0" borderId="0" xfId="0" applyFont="true" applyBorder="false" applyAlignment="true" applyProtection="false">
      <alignment horizontal="center" vertical="center" textRotation="0" wrapText="true" indent="0" shrinkToFit="false"/>
      <protection locked="true" hidden="false"/>
    </xf>
    <xf numFmtId="171" fontId="8" fillId="0" borderId="0" xfId="0" applyFont="true" applyBorder="false" applyAlignment="true" applyProtection="false">
      <alignment horizontal="general" vertical="center" textRotation="0" wrapText="false" indent="0" shrinkToFit="false"/>
      <protection locked="true" hidden="false"/>
    </xf>
    <xf numFmtId="167" fontId="11" fillId="0" borderId="0" xfId="0" applyFont="true" applyBorder="false" applyAlignment="true" applyProtection="false">
      <alignment horizontal="center" vertical="center" textRotation="0" wrapText="true" indent="0" shrinkToFit="false"/>
      <protection locked="true" hidden="false"/>
    </xf>
    <xf numFmtId="171" fontId="0" fillId="0" borderId="0" xfId="0" applyFont="false" applyBorder="false" applyAlignment="false" applyProtection="false">
      <alignment horizontal="general" vertical="bottom" textRotation="0" wrapText="false" indent="0" shrinkToFit="false"/>
      <protection locked="true" hidden="false"/>
    </xf>
    <xf numFmtId="169" fontId="0" fillId="0" borderId="0" xfId="0" applyFont="false" applyBorder="false" applyAlignment="false" applyProtection="false">
      <alignment horizontal="general" vertical="bottom" textRotation="0" wrapText="false" indent="0" shrinkToFit="false"/>
      <protection locked="true" hidden="false"/>
    </xf>
    <xf numFmtId="171" fontId="9" fillId="0" borderId="0" xfId="0" applyFont="true" applyBorder="false" applyAlignment="true" applyProtection="false">
      <alignment horizontal="general" vertical="bottom" textRotation="0" wrapText="tru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8" fillId="0" borderId="5" xfId="0" applyFont="true" applyBorder="true" applyAlignment="true" applyProtection="false">
      <alignment horizontal="center" vertical="center" textRotation="0" wrapText="false" indent="0" shrinkToFit="false"/>
      <protection locked="true" hidden="false"/>
    </xf>
    <xf numFmtId="164" fontId="11" fillId="0" borderId="5" xfId="0" applyFont="true" applyBorder="true" applyAlignment="true" applyProtection="false">
      <alignment horizontal="center" vertical="center" textRotation="0" wrapText="false" indent="0" shrinkToFit="false"/>
      <protection locked="true" hidden="false"/>
    </xf>
    <xf numFmtId="164" fontId="39" fillId="0" borderId="5" xfId="0" applyFont="true" applyBorder="true" applyAlignment="true" applyProtection="false">
      <alignment horizontal="general" vertical="center" textRotation="0" wrapText="false" indent="0" shrinkToFit="false"/>
      <protection locked="true" hidden="false"/>
    </xf>
    <xf numFmtId="164" fontId="7" fillId="0" borderId="5" xfId="0" applyFont="true" applyBorder="true" applyAlignment="true" applyProtection="false">
      <alignment horizontal="center" vertical="center" textRotation="0" wrapText="false" indent="0" shrinkToFit="false"/>
      <protection locked="true" hidden="false"/>
    </xf>
    <xf numFmtId="164" fontId="29" fillId="0" borderId="5" xfId="0" applyFont="true" applyBorder="true" applyAlignment="true" applyProtection="false">
      <alignment horizontal="center" vertical="center" textRotation="0" wrapText="false" indent="0" shrinkToFit="false"/>
      <protection locked="true" hidden="false"/>
    </xf>
    <xf numFmtId="164" fontId="8" fillId="0" borderId="3" xfId="0" applyFont="true" applyBorder="true" applyAlignment="true" applyProtection="false">
      <alignment horizontal="center" vertical="center" textRotation="0" wrapText="true" indent="0" shrinkToFit="false"/>
      <protection locked="true" hidden="false"/>
    </xf>
    <xf numFmtId="164" fontId="11" fillId="0" borderId="5" xfId="0" applyFont="true" applyBorder="true" applyAlignment="true" applyProtection="false">
      <alignment horizontal="general" vertical="center" textRotation="0" wrapText="false" indent="0" shrinkToFit="false"/>
      <protection locked="true" hidden="false"/>
    </xf>
    <xf numFmtId="164" fontId="31" fillId="0" borderId="5" xfId="0" applyFont="true" applyBorder="true" applyAlignment="true" applyProtection="false">
      <alignment horizontal="center" vertical="center" textRotation="0" wrapText="false" indent="0" shrinkToFit="false"/>
      <protection locked="true" hidden="false"/>
    </xf>
    <xf numFmtId="164" fontId="6" fillId="0" borderId="3" xfId="0" applyFont="true" applyBorder="tru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6" fontId="8" fillId="0" borderId="0" xfId="0" applyFont="true" applyBorder="false" applyAlignment="true" applyProtection="false">
      <alignment horizontal="center" vertical="center" textRotation="0" wrapText="false" indent="0" shrinkToFit="false"/>
      <protection locked="true" hidden="false"/>
    </xf>
    <xf numFmtId="164" fontId="9" fillId="0" borderId="3" xfId="0" applyFont="true" applyBorder="true" applyAlignment="true" applyProtection="false">
      <alignment horizontal="general" vertical="center" textRotation="0" wrapText="false" indent="0" shrinkToFit="false"/>
      <protection locked="true" hidden="false"/>
    </xf>
    <xf numFmtId="172" fontId="8" fillId="0" borderId="0" xfId="0" applyFont="true" applyBorder="false" applyAlignment="true" applyProtection="false">
      <alignment horizontal="center" vertical="center" textRotation="0" wrapText="false" indent="0" shrinkToFit="false"/>
      <protection locked="true" hidden="false"/>
    </xf>
    <xf numFmtId="172" fontId="8" fillId="0" borderId="2" xfId="0" applyFont="true" applyBorder="true" applyAlignment="true" applyProtection="false">
      <alignment horizontal="center" vertical="center" textRotation="0" wrapText="false" indent="0" shrinkToFit="false"/>
      <protection locked="true" hidden="false"/>
    </xf>
    <xf numFmtId="164" fontId="5" fillId="0" borderId="1" xfId="0" applyFont="true" applyBorder="true" applyAlignment="true" applyProtection="false">
      <alignment horizontal="center"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titled1" xfId="20"/>
  </cellStyles>
  <dxfs count="1">
    <dxf>
      <font>
        <name val="Arial"/>
        <charset val="1"/>
        <family val="2"/>
        <b val="0"/>
        <i val="0"/>
        <strike val="0"/>
        <outline val="0"/>
        <shadow val="0"/>
        <color rgb="FFFF0000"/>
        <sz val="10"/>
        <u val="none"/>
      </font>
      <numFmt numFmtId="164" formatCode="General"/>
      <fill>
        <patternFill>
          <bgColor rgb="FFFFFFFF"/>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C9211E"/>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worksheet" Target="worksheets/sheet14.xml"/><Relationship Id="rId16"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F49"/>
  <sheetViews>
    <sheetView showFormulas="false" showGridLines="true" showRowColHeaders="true" showZeros="true" rightToLeft="false" tabSelected="false" showOutlineSymbols="true" defaultGridColor="true" view="normal" topLeftCell="A1" colorId="64" zoomScale="110" zoomScaleNormal="110" zoomScalePageLayoutView="100" workbookViewId="0">
      <selection pane="topLeft" activeCell="B18" activeCellId="0" sqref="B18"/>
    </sheetView>
  </sheetViews>
  <sheetFormatPr defaultColWidth="12.01953125" defaultRowHeight="12.8" zeroHeight="false" outlineLevelRow="0" outlineLevelCol="0"/>
  <cols>
    <col collapsed="false" customWidth="true" hidden="false" outlineLevel="0" max="1" min="1" style="0" width="17.71"/>
    <col collapsed="false" customWidth="true" hidden="false" outlineLevel="0" max="2" min="2" style="0" width="11.34"/>
    <col collapsed="false" customWidth="true" hidden="false" outlineLevel="0" max="8" min="3" style="0" width="9.85"/>
  </cols>
  <sheetData>
    <row r="1" customFormat="false" ht="15.1" hidden="false" customHeight="true" outlineLevel="0" collapsed="false">
      <c r="A1" s="1" t="s">
        <v>0</v>
      </c>
      <c r="B1" s="2"/>
      <c r="C1" s="2"/>
      <c r="D1" s="2"/>
      <c r="E1" s="2"/>
      <c r="F1" s="2"/>
      <c r="G1" s="2"/>
      <c r="H1" s="2"/>
      <c r="I1" s="3"/>
      <c r="J1" s="4"/>
      <c r="K1" s="4"/>
      <c r="L1" s="4"/>
      <c r="M1" s="4"/>
      <c r="N1" s="4"/>
      <c r="O1" s="4"/>
      <c r="P1" s="4"/>
      <c r="Q1" s="4"/>
      <c r="R1" s="4"/>
      <c r="S1" s="4"/>
      <c r="T1" s="4"/>
      <c r="U1" s="4"/>
      <c r="V1" s="4"/>
      <c r="W1" s="4"/>
      <c r="X1" s="4"/>
      <c r="Y1" s="4"/>
      <c r="Z1" s="4"/>
      <c r="AA1" s="4"/>
      <c r="AB1" s="4"/>
      <c r="AC1" s="4"/>
      <c r="AD1" s="4"/>
      <c r="AE1" s="4"/>
      <c r="AF1" s="4"/>
    </row>
    <row r="2" customFormat="false" ht="15.1" hidden="false" customHeight="true" outlineLevel="0" collapsed="false">
      <c r="A2" s="5" t="s">
        <v>1</v>
      </c>
      <c r="B2" s="2" t="s">
        <v>2</v>
      </c>
      <c r="C2" s="2" t="s">
        <v>3</v>
      </c>
      <c r="D2" s="2" t="s">
        <v>4</v>
      </c>
      <c r="E2" s="6" t="s">
        <v>5</v>
      </c>
      <c r="F2" s="2" t="s">
        <v>6</v>
      </c>
      <c r="G2" s="2" t="s">
        <v>7</v>
      </c>
      <c r="H2" s="2" t="s">
        <v>8</v>
      </c>
      <c r="I2" s="3"/>
      <c r="J2" s="4"/>
      <c r="K2" s="4"/>
      <c r="L2" s="4"/>
      <c r="M2" s="4"/>
      <c r="N2" s="4"/>
      <c r="O2" s="4"/>
      <c r="P2" s="4"/>
      <c r="Q2" s="4"/>
      <c r="R2" s="4"/>
      <c r="S2" s="4"/>
      <c r="T2" s="4"/>
      <c r="U2" s="4"/>
      <c r="V2" s="4"/>
      <c r="W2" s="4"/>
      <c r="X2" s="4"/>
      <c r="Y2" s="4"/>
      <c r="Z2" s="4"/>
      <c r="AA2" s="4"/>
      <c r="AB2" s="4"/>
      <c r="AC2" s="4"/>
      <c r="AD2" s="4"/>
      <c r="AE2" s="4"/>
      <c r="AF2" s="4"/>
    </row>
    <row r="3" customFormat="false" ht="15.1" hidden="false" customHeight="true" outlineLevel="0" collapsed="false">
      <c r="A3" s="7"/>
      <c r="B3" s="8" t="s">
        <v>9</v>
      </c>
      <c r="C3" s="9"/>
      <c r="D3" s="8" t="s">
        <v>10</v>
      </c>
      <c r="E3" s="8" t="s">
        <v>10</v>
      </c>
      <c r="F3" s="8" t="s">
        <v>10</v>
      </c>
      <c r="G3" s="8" t="s">
        <v>10</v>
      </c>
      <c r="H3" s="9"/>
      <c r="I3" s="3"/>
      <c r="J3" s="4"/>
      <c r="K3" s="4"/>
      <c r="L3" s="4"/>
      <c r="M3" s="4"/>
      <c r="N3" s="4"/>
      <c r="O3" s="4"/>
      <c r="P3" s="4"/>
      <c r="Q3" s="4"/>
      <c r="R3" s="4"/>
      <c r="S3" s="4"/>
      <c r="T3" s="4"/>
      <c r="U3" s="4"/>
      <c r="V3" s="4"/>
      <c r="W3" s="4"/>
      <c r="X3" s="4"/>
      <c r="Y3" s="4"/>
      <c r="Z3" s="4"/>
      <c r="AA3" s="4"/>
      <c r="AB3" s="4"/>
      <c r="AC3" s="4"/>
      <c r="AD3" s="4"/>
      <c r="AE3" s="4"/>
      <c r="AF3" s="4"/>
    </row>
    <row r="4" customFormat="false" ht="15.1" hidden="false" customHeight="true" outlineLevel="0" collapsed="false">
      <c r="A4" s="10" t="s">
        <v>11</v>
      </c>
      <c r="B4" s="10"/>
      <c r="C4" s="10"/>
      <c r="D4" s="10"/>
      <c r="E4" s="10"/>
      <c r="F4" s="10"/>
      <c r="G4" s="10"/>
      <c r="H4" s="10"/>
      <c r="I4" s="3"/>
      <c r="J4" s="4"/>
      <c r="K4" s="4"/>
      <c r="L4" s="4"/>
      <c r="M4" s="4"/>
      <c r="N4" s="4"/>
      <c r="O4" s="4"/>
      <c r="P4" s="4"/>
      <c r="Q4" s="4"/>
      <c r="R4" s="4"/>
      <c r="S4" s="4"/>
      <c r="T4" s="4"/>
      <c r="U4" s="4"/>
      <c r="V4" s="4"/>
      <c r="W4" s="4"/>
      <c r="X4" s="4"/>
      <c r="Y4" s="4"/>
      <c r="Z4" s="4"/>
      <c r="AA4" s="4"/>
      <c r="AB4" s="4"/>
      <c r="AC4" s="4"/>
      <c r="AD4" s="4"/>
      <c r="AE4" s="4"/>
      <c r="AF4" s="4"/>
    </row>
    <row r="5" customFormat="false" ht="15.1" hidden="false" customHeight="true" outlineLevel="0" collapsed="false">
      <c r="A5" s="11" t="s">
        <v>12</v>
      </c>
      <c r="B5" s="12" t="s">
        <v>13</v>
      </c>
      <c r="C5" s="13" t="n">
        <v>7</v>
      </c>
      <c r="D5" s="12" t="s">
        <v>14</v>
      </c>
      <c r="E5" s="12" t="s">
        <v>14</v>
      </c>
      <c r="F5" s="12" t="s">
        <v>14</v>
      </c>
      <c r="G5" s="12"/>
      <c r="H5" s="12" t="s">
        <v>14</v>
      </c>
      <c r="I5" s="3"/>
      <c r="J5" s="4"/>
      <c r="K5" s="4"/>
      <c r="L5" s="4"/>
      <c r="M5" s="4"/>
      <c r="N5" s="4"/>
      <c r="O5" s="4"/>
      <c r="P5" s="4"/>
      <c r="Q5" s="4"/>
      <c r="R5" s="4"/>
      <c r="S5" s="4"/>
      <c r="T5" s="4"/>
      <c r="U5" s="4"/>
      <c r="V5" s="4"/>
      <c r="W5" s="4"/>
      <c r="X5" s="4"/>
      <c r="Y5" s="4"/>
      <c r="Z5" s="4"/>
      <c r="AA5" s="4"/>
      <c r="AB5" s="4"/>
      <c r="AC5" s="4"/>
      <c r="AD5" s="4"/>
      <c r="AE5" s="4"/>
      <c r="AF5" s="4"/>
    </row>
    <row r="6" customFormat="false" ht="15.1" hidden="false" customHeight="true" outlineLevel="0" collapsed="false">
      <c r="A6" s="10" t="s">
        <v>15</v>
      </c>
      <c r="B6" s="10"/>
      <c r="C6" s="10"/>
      <c r="D6" s="10"/>
      <c r="E6" s="10"/>
      <c r="F6" s="10"/>
      <c r="G6" s="10"/>
      <c r="H6" s="10"/>
      <c r="I6" s="3"/>
      <c r="J6" s="4"/>
      <c r="K6" s="4"/>
      <c r="L6" s="4"/>
      <c r="M6" s="4"/>
      <c r="N6" s="4"/>
      <c r="O6" s="4"/>
      <c r="P6" s="4"/>
      <c r="Q6" s="4"/>
      <c r="R6" s="4"/>
      <c r="S6" s="4"/>
      <c r="T6" s="4"/>
      <c r="U6" s="4"/>
      <c r="V6" s="4"/>
      <c r="W6" s="4"/>
      <c r="X6" s="4"/>
      <c r="Y6" s="4"/>
      <c r="Z6" s="4"/>
      <c r="AA6" s="4"/>
      <c r="AB6" s="4"/>
      <c r="AC6" s="4"/>
      <c r="AD6" s="4"/>
      <c r="AE6" s="4"/>
      <c r="AF6" s="4"/>
    </row>
    <row r="7" customFormat="false" ht="15.1" hidden="false" customHeight="true" outlineLevel="0" collapsed="false">
      <c r="A7" s="11" t="s">
        <v>16</v>
      </c>
      <c r="B7" s="12" t="s">
        <v>13</v>
      </c>
      <c r="C7" s="13" t="n">
        <v>2</v>
      </c>
      <c r="D7" s="14" t="n">
        <v>0.00998726</v>
      </c>
      <c r="E7" s="12" t="s">
        <v>14</v>
      </c>
      <c r="F7" s="15" t="n">
        <v>1.0047168</v>
      </c>
      <c r="G7" s="15" t="n">
        <v>1.01473854</v>
      </c>
      <c r="H7" s="12" t="s">
        <v>14</v>
      </c>
      <c r="I7" s="3"/>
      <c r="J7" s="4"/>
      <c r="K7" s="4"/>
      <c r="L7" s="4"/>
      <c r="M7" s="4"/>
      <c r="N7" s="4"/>
      <c r="O7" s="4"/>
      <c r="P7" s="4"/>
      <c r="Q7" s="4"/>
      <c r="R7" s="4"/>
      <c r="S7" s="4"/>
      <c r="T7" s="4"/>
      <c r="U7" s="4"/>
      <c r="V7" s="4"/>
      <c r="W7" s="4"/>
      <c r="X7" s="4"/>
      <c r="Y7" s="4"/>
      <c r="Z7" s="4"/>
      <c r="AA7" s="4"/>
      <c r="AB7" s="4"/>
      <c r="AC7" s="4"/>
      <c r="AD7" s="4"/>
      <c r="AE7" s="4"/>
      <c r="AF7" s="4"/>
    </row>
    <row r="8" customFormat="false" ht="15.1" hidden="false" customHeight="true" outlineLevel="0" collapsed="false">
      <c r="A8" s="11" t="s">
        <v>17</v>
      </c>
      <c r="B8" s="12" t="s">
        <v>13</v>
      </c>
      <c r="C8" s="16" t="s">
        <v>18</v>
      </c>
      <c r="D8" s="14" t="n">
        <v>0.01002174</v>
      </c>
      <c r="E8" s="12" t="s">
        <v>14</v>
      </c>
      <c r="F8" s="15" t="n">
        <v>1.6615876</v>
      </c>
      <c r="G8" s="15" t="n">
        <v>1.67157486</v>
      </c>
      <c r="H8" s="12" t="s">
        <v>14</v>
      </c>
      <c r="I8" s="3"/>
      <c r="J8" s="4"/>
      <c r="K8" s="4"/>
      <c r="L8" s="4"/>
      <c r="M8" s="4"/>
      <c r="N8" s="4"/>
      <c r="O8" s="4"/>
      <c r="P8" s="4"/>
      <c r="Q8" s="4"/>
      <c r="R8" s="4"/>
      <c r="S8" s="4"/>
      <c r="T8" s="4"/>
      <c r="U8" s="4"/>
      <c r="V8" s="4"/>
      <c r="W8" s="4"/>
      <c r="X8" s="4"/>
      <c r="Y8" s="4"/>
      <c r="Z8" s="4"/>
      <c r="AA8" s="4"/>
      <c r="AB8" s="4"/>
      <c r="AC8" s="4"/>
      <c r="AD8" s="4"/>
      <c r="AE8" s="4"/>
      <c r="AF8" s="4"/>
    </row>
    <row r="9" customFormat="false" ht="15.1" hidden="false" customHeight="true" outlineLevel="0" collapsed="false">
      <c r="A9" s="11" t="s">
        <v>19</v>
      </c>
      <c r="B9" s="12" t="s">
        <v>13</v>
      </c>
      <c r="C9" s="16" t="s">
        <v>20</v>
      </c>
      <c r="D9" s="14" t="n">
        <v>0.00011994</v>
      </c>
      <c r="E9" s="12" t="s">
        <v>14</v>
      </c>
      <c r="F9" s="15" t="n">
        <v>1.6509887</v>
      </c>
      <c r="G9" s="15" t="n">
        <v>1.65110864</v>
      </c>
      <c r="H9" s="12" t="s">
        <v>14</v>
      </c>
      <c r="I9" s="3"/>
      <c r="J9" s="4"/>
      <c r="K9" s="4"/>
      <c r="L9" s="4"/>
      <c r="M9" s="4"/>
      <c r="N9" s="4"/>
      <c r="O9" s="4"/>
      <c r="P9" s="4"/>
      <c r="Q9" s="4"/>
      <c r="R9" s="4"/>
      <c r="S9" s="4"/>
      <c r="T9" s="4"/>
      <c r="U9" s="4"/>
      <c r="V9" s="4"/>
      <c r="W9" s="4"/>
      <c r="X9" s="4"/>
      <c r="Y9" s="4"/>
      <c r="Z9" s="4"/>
      <c r="AA9" s="4"/>
      <c r="AB9" s="4"/>
      <c r="AC9" s="4"/>
      <c r="AD9" s="4"/>
      <c r="AE9" s="4"/>
      <c r="AF9" s="4"/>
    </row>
    <row r="10" customFormat="false" ht="15.1" hidden="false" customHeight="true" outlineLevel="0" collapsed="false">
      <c r="A10" s="11" t="s">
        <v>21</v>
      </c>
      <c r="B10" s="12" t="s">
        <v>13</v>
      </c>
      <c r="C10" s="12" t="n">
        <v>5.01</v>
      </c>
      <c r="D10" s="14" t="n">
        <v>1.172E-005</v>
      </c>
      <c r="E10" s="12" t="s">
        <v>14</v>
      </c>
      <c r="F10" s="15" t="n">
        <v>0.99898457</v>
      </c>
      <c r="G10" s="15" t="n">
        <v>0.99899629</v>
      </c>
      <c r="H10" s="12" t="s">
        <v>14</v>
      </c>
      <c r="I10" s="3"/>
      <c r="J10" s="4"/>
      <c r="K10" s="4"/>
      <c r="L10" s="4"/>
      <c r="M10" s="4"/>
      <c r="N10" s="4"/>
      <c r="O10" s="4"/>
      <c r="P10" s="4"/>
      <c r="Q10" s="4"/>
      <c r="R10" s="4"/>
      <c r="S10" s="4"/>
      <c r="T10" s="4"/>
      <c r="U10" s="4"/>
      <c r="V10" s="4"/>
      <c r="W10" s="4"/>
      <c r="X10" s="4"/>
      <c r="Y10" s="4"/>
      <c r="Z10" s="4"/>
      <c r="AA10" s="4"/>
      <c r="AB10" s="4"/>
      <c r="AC10" s="4"/>
      <c r="AD10" s="4"/>
      <c r="AE10" s="4"/>
      <c r="AF10" s="4"/>
    </row>
    <row r="11" customFormat="false" ht="15.1" hidden="false" customHeight="true" outlineLevel="0" collapsed="false">
      <c r="A11" s="11" t="s">
        <v>22</v>
      </c>
      <c r="B11" s="12" t="s">
        <v>13</v>
      </c>
      <c r="C11" s="16" t="s">
        <v>23</v>
      </c>
      <c r="D11" s="12" t="s">
        <v>14</v>
      </c>
      <c r="E11" s="12" t="s">
        <v>14</v>
      </c>
      <c r="F11" s="15" t="n">
        <v>2.9111588</v>
      </c>
      <c r="G11" s="15" t="n">
        <v>2.9111588</v>
      </c>
      <c r="H11" s="12" t="s">
        <v>14</v>
      </c>
      <c r="I11" s="3"/>
      <c r="J11" s="4"/>
      <c r="K11" s="4"/>
      <c r="L11" s="4"/>
      <c r="M11" s="4"/>
      <c r="N11" s="4"/>
      <c r="O11" s="4"/>
      <c r="P11" s="4"/>
      <c r="Q11" s="4"/>
      <c r="R11" s="4"/>
      <c r="S11" s="4"/>
      <c r="T11" s="4"/>
      <c r="U11" s="4"/>
      <c r="V11" s="4"/>
      <c r="W11" s="4"/>
      <c r="X11" s="4"/>
      <c r="Y11" s="4"/>
      <c r="Z11" s="4"/>
      <c r="AA11" s="4"/>
      <c r="AB11" s="4"/>
      <c r="AC11" s="4"/>
      <c r="AD11" s="4"/>
      <c r="AE11" s="4"/>
      <c r="AF11" s="4"/>
    </row>
    <row r="12" customFormat="false" ht="15.1" hidden="false" customHeight="true" outlineLevel="0" collapsed="false">
      <c r="A12" s="17" t="s">
        <v>24</v>
      </c>
      <c r="B12" s="17"/>
      <c r="C12" s="17"/>
      <c r="D12" s="17"/>
      <c r="E12" s="17"/>
      <c r="F12" s="17"/>
      <c r="G12" s="17"/>
      <c r="H12" s="17"/>
      <c r="I12" s="3"/>
      <c r="J12" s="4"/>
      <c r="K12" s="4"/>
      <c r="L12" s="4"/>
      <c r="M12" s="4"/>
      <c r="N12" s="4"/>
      <c r="O12" s="4"/>
      <c r="P12" s="4"/>
      <c r="Q12" s="4"/>
      <c r="R12" s="4"/>
      <c r="S12" s="4"/>
      <c r="T12" s="4"/>
      <c r="U12" s="4"/>
      <c r="V12" s="4"/>
      <c r="W12" s="4"/>
      <c r="X12" s="4"/>
      <c r="Y12" s="4"/>
      <c r="Z12" s="4"/>
      <c r="AA12" s="4"/>
      <c r="AB12" s="4"/>
      <c r="AC12" s="4"/>
      <c r="AD12" s="4"/>
      <c r="AE12" s="4"/>
      <c r="AF12" s="4"/>
    </row>
    <row r="13" customFormat="false" ht="15.1" hidden="false" customHeight="true" outlineLevel="0" collapsed="false">
      <c r="A13" s="18" t="s">
        <v>25</v>
      </c>
      <c r="B13" s="19" t="s">
        <v>13</v>
      </c>
      <c r="C13" s="19" t="n">
        <v>2.03</v>
      </c>
      <c r="D13" s="14" t="n">
        <v>0.0110222</v>
      </c>
      <c r="E13" s="20" t="n">
        <v>0.1421294</v>
      </c>
      <c r="F13" s="12" t="s">
        <v>14</v>
      </c>
      <c r="G13" s="15" t="n">
        <v>0.4374104</v>
      </c>
      <c r="H13" s="21" t="n">
        <v>3.0775504575408</v>
      </c>
      <c r="I13" s="3"/>
      <c r="J13" s="4"/>
      <c r="K13" s="4"/>
      <c r="L13" s="4"/>
      <c r="M13" s="4"/>
      <c r="N13" s="4"/>
      <c r="O13" s="4"/>
      <c r="P13" s="4"/>
      <c r="Q13" s="4"/>
      <c r="R13" s="4"/>
      <c r="S13" s="4"/>
      <c r="T13" s="4"/>
      <c r="U13" s="4"/>
      <c r="V13" s="4"/>
      <c r="W13" s="4"/>
      <c r="X13" s="4"/>
      <c r="Y13" s="4"/>
      <c r="Z13" s="4"/>
      <c r="AA13" s="4"/>
      <c r="AB13" s="4"/>
      <c r="AC13" s="4"/>
      <c r="AD13" s="4"/>
      <c r="AE13" s="4"/>
      <c r="AF13" s="4"/>
    </row>
    <row r="14" customFormat="false" ht="15.1" hidden="false" customHeight="true" outlineLevel="0" collapsed="false">
      <c r="A14" s="22" t="s">
        <v>26</v>
      </c>
      <c r="B14" s="19" t="s">
        <v>13</v>
      </c>
      <c r="C14" s="19" t="n">
        <v>2.01</v>
      </c>
      <c r="D14" s="14" t="n">
        <v>0.0103194</v>
      </c>
      <c r="E14" s="20" t="n">
        <v>0.2705737</v>
      </c>
      <c r="F14" s="12" t="s">
        <v>14</v>
      </c>
      <c r="G14" s="15" t="n">
        <v>0.8220405</v>
      </c>
      <c r="H14" s="21" t="n">
        <v>3.03813896176901</v>
      </c>
      <c r="I14" s="3"/>
      <c r="J14" s="4"/>
      <c r="K14" s="4"/>
      <c r="L14" s="4"/>
      <c r="M14" s="4"/>
      <c r="N14" s="4"/>
      <c r="O14" s="4"/>
      <c r="P14" s="4"/>
      <c r="Q14" s="4"/>
      <c r="R14" s="4"/>
      <c r="S14" s="4"/>
      <c r="T14" s="4"/>
      <c r="U14" s="4"/>
      <c r="V14" s="4"/>
      <c r="W14" s="4"/>
      <c r="X14" s="4"/>
      <c r="Y14" s="4"/>
      <c r="Z14" s="4"/>
      <c r="AA14" s="4"/>
      <c r="AB14" s="4"/>
      <c r="AC14" s="4"/>
      <c r="AD14" s="4"/>
      <c r="AE14" s="4"/>
      <c r="AF14" s="4"/>
    </row>
    <row r="15" customFormat="false" ht="15.1" hidden="false" customHeight="true" outlineLevel="0" collapsed="false">
      <c r="A15" s="22" t="s">
        <v>27</v>
      </c>
      <c r="B15" s="19" t="s">
        <v>13</v>
      </c>
      <c r="C15" s="23" t="s">
        <v>28</v>
      </c>
      <c r="D15" s="14" t="n">
        <v>0.0099542</v>
      </c>
      <c r="E15" s="20" t="n">
        <v>0.5928284</v>
      </c>
      <c r="F15" s="12" t="s">
        <v>14</v>
      </c>
      <c r="G15" s="15" t="n">
        <v>1.7884394</v>
      </c>
      <c r="H15" s="21" t="n">
        <v>3.01679103092902</v>
      </c>
      <c r="I15" s="3"/>
      <c r="J15" s="4"/>
      <c r="K15" s="4"/>
      <c r="L15" s="4"/>
      <c r="M15" s="4"/>
      <c r="N15" s="4"/>
      <c r="O15" s="4"/>
      <c r="P15" s="4"/>
      <c r="Q15" s="4"/>
      <c r="R15" s="4"/>
      <c r="S15" s="4"/>
      <c r="T15" s="4"/>
      <c r="U15" s="4"/>
      <c r="V15" s="4"/>
      <c r="W15" s="4"/>
      <c r="X15" s="4"/>
      <c r="Y15" s="4"/>
      <c r="Z15" s="4"/>
      <c r="AA15" s="4"/>
      <c r="AB15" s="4"/>
      <c r="AC15" s="4"/>
      <c r="AD15" s="4"/>
      <c r="AE15" s="4"/>
      <c r="AF15" s="4"/>
    </row>
    <row r="16" customFormat="false" ht="15.1" hidden="false" customHeight="true" outlineLevel="0" collapsed="false">
      <c r="A16" s="24" t="s">
        <v>29</v>
      </c>
      <c r="B16" s="9" t="s">
        <v>13</v>
      </c>
      <c r="C16" s="25" t="s">
        <v>30</v>
      </c>
      <c r="D16" s="26" t="n">
        <v>0.01102</v>
      </c>
      <c r="E16" s="27" t="n">
        <v>1.7877806</v>
      </c>
      <c r="F16" s="8" t="s">
        <v>14</v>
      </c>
      <c r="G16" s="28" t="n">
        <v>5.3735523</v>
      </c>
      <c r="H16" s="25" t="n">
        <v>3.00571127128239</v>
      </c>
      <c r="I16" s="3"/>
      <c r="J16" s="4"/>
      <c r="K16" s="4"/>
      <c r="L16" s="4"/>
      <c r="M16" s="4"/>
      <c r="N16" s="4"/>
      <c r="O16" s="4"/>
      <c r="P16" s="4"/>
      <c r="Q16" s="4"/>
      <c r="R16" s="4"/>
      <c r="S16" s="4"/>
      <c r="T16" s="4"/>
      <c r="U16" s="4"/>
      <c r="V16" s="4"/>
      <c r="W16" s="4"/>
      <c r="X16" s="4"/>
      <c r="Y16" s="4"/>
      <c r="Z16" s="4"/>
      <c r="AA16" s="4"/>
      <c r="AB16" s="4"/>
      <c r="AC16" s="4"/>
      <c r="AD16" s="4"/>
      <c r="AE16" s="4"/>
      <c r="AF16" s="4"/>
    </row>
    <row r="17" customFormat="false" ht="15.1" hidden="false" customHeight="true" outlineLevel="0" collapsed="false">
      <c r="A17" s="29" t="s">
        <v>31</v>
      </c>
      <c r="B17" s="30"/>
      <c r="C17" s="30"/>
      <c r="D17" s="30"/>
      <c r="E17" s="30"/>
      <c r="F17" s="30"/>
      <c r="G17" s="30"/>
      <c r="H17" s="30"/>
      <c r="I17" s="31"/>
      <c r="J17" s="4"/>
      <c r="K17" s="4"/>
      <c r="L17" s="4"/>
      <c r="M17" s="4"/>
      <c r="N17" s="4"/>
      <c r="O17" s="4"/>
      <c r="P17" s="4"/>
      <c r="Q17" s="4"/>
      <c r="R17" s="4"/>
      <c r="S17" s="4"/>
      <c r="T17" s="4"/>
      <c r="U17" s="4"/>
      <c r="V17" s="4"/>
      <c r="W17" s="4"/>
      <c r="X17" s="4"/>
      <c r="Y17" s="4"/>
      <c r="Z17" s="4"/>
      <c r="AA17" s="4"/>
      <c r="AB17" s="4"/>
      <c r="AC17" s="4"/>
      <c r="AD17" s="4"/>
      <c r="AE17" s="4"/>
      <c r="AF17" s="4"/>
    </row>
    <row r="18" customFormat="false" ht="15" hidden="false" customHeight="false" outlineLevel="0" collapsed="false">
      <c r="A18" s="32"/>
      <c r="B18" s="32"/>
      <c r="C18" s="32"/>
      <c r="D18" s="18"/>
      <c r="E18" s="32"/>
      <c r="F18" s="32"/>
      <c r="G18" s="32"/>
      <c r="H18" s="32"/>
      <c r="I18" s="31"/>
      <c r="J18" s="4"/>
      <c r="K18" s="4"/>
      <c r="L18" s="4"/>
      <c r="M18" s="4"/>
      <c r="N18" s="4"/>
      <c r="O18" s="4"/>
      <c r="P18" s="4"/>
      <c r="Q18" s="4"/>
      <c r="R18" s="4"/>
      <c r="S18" s="4"/>
      <c r="T18" s="4"/>
      <c r="U18" s="4"/>
      <c r="V18" s="4"/>
      <c r="W18" s="4"/>
      <c r="X18" s="4"/>
      <c r="Y18" s="4"/>
      <c r="Z18" s="4"/>
      <c r="AA18" s="4"/>
      <c r="AB18" s="4"/>
      <c r="AC18" s="4"/>
      <c r="AD18" s="4"/>
      <c r="AE18" s="4"/>
      <c r="AF18" s="4"/>
    </row>
    <row r="19" customFormat="false" ht="15" hidden="false" customHeight="false" outlineLevel="0" collapsed="false">
      <c r="A19" s="32"/>
      <c r="B19" s="32"/>
      <c r="C19" s="32"/>
      <c r="D19" s="18"/>
      <c r="E19" s="32"/>
      <c r="F19" s="32"/>
      <c r="G19" s="32"/>
      <c r="H19" s="32"/>
      <c r="I19" s="31"/>
      <c r="J19" s="4"/>
      <c r="K19" s="4"/>
      <c r="L19" s="4"/>
      <c r="M19" s="4"/>
      <c r="N19" s="4"/>
      <c r="O19" s="4"/>
      <c r="P19" s="4"/>
      <c r="Q19" s="4"/>
      <c r="R19" s="4"/>
      <c r="S19" s="4"/>
      <c r="T19" s="4"/>
      <c r="U19" s="4"/>
      <c r="V19" s="4"/>
      <c r="W19" s="4"/>
      <c r="X19" s="4"/>
      <c r="Y19" s="4"/>
      <c r="Z19" s="4"/>
      <c r="AA19" s="4"/>
      <c r="AB19" s="4"/>
      <c r="AC19" s="4"/>
      <c r="AD19" s="4"/>
      <c r="AE19" s="4"/>
      <c r="AF19" s="4"/>
    </row>
    <row r="20" customFormat="false" ht="15" hidden="false" customHeight="false" outlineLevel="0" collapsed="false">
      <c r="A20" s="32"/>
      <c r="B20" s="32"/>
      <c r="C20" s="32"/>
      <c r="D20" s="18"/>
      <c r="E20" s="32"/>
      <c r="F20" s="32"/>
      <c r="G20" s="32"/>
      <c r="H20" s="32"/>
      <c r="I20" s="31"/>
      <c r="J20" s="4"/>
      <c r="K20" s="4"/>
      <c r="L20" s="4"/>
      <c r="M20" s="4"/>
      <c r="N20" s="4"/>
      <c r="O20" s="4"/>
      <c r="P20" s="4"/>
      <c r="Q20" s="4"/>
      <c r="R20" s="4"/>
      <c r="S20" s="4"/>
      <c r="T20" s="4"/>
      <c r="U20" s="4"/>
      <c r="V20" s="4"/>
      <c r="W20" s="4"/>
      <c r="X20" s="4"/>
      <c r="Y20" s="4"/>
      <c r="Z20" s="4"/>
      <c r="AA20" s="4"/>
      <c r="AB20" s="4"/>
      <c r="AC20" s="4"/>
      <c r="AD20" s="4"/>
      <c r="AE20" s="4"/>
      <c r="AF20" s="4"/>
    </row>
    <row r="21" customFormat="false" ht="15" hidden="false" customHeight="false" outlineLevel="0" collapsed="false">
      <c r="A21" s="32"/>
      <c r="B21" s="32"/>
      <c r="C21" s="18"/>
      <c r="D21" s="18"/>
      <c r="E21" s="32"/>
      <c r="F21" s="32"/>
      <c r="G21" s="32"/>
      <c r="H21" s="32"/>
      <c r="I21" s="31"/>
      <c r="J21" s="4"/>
      <c r="K21" s="4"/>
      <c r="L21" s="4"/>
      <c r="M21" s="4"/>
      <c r="N21" s="4"/>
      <c r="O21" s="4"/>
      <c r="P21" s="4"/>
      <c r="Q21" s="4"/>
      <c r="R21" s="4"/>
      <c r="S21" s="4"/>
      <c r="T21" s="4"/>
      <c r="U21" s="4"/>
      <c r="V21" s="4"/>
      <c r="W21" s="4"/>
      <c r="X21" s="4"/>
      <c r="Y21" s="4"/>
      <c r="Z21" s="4"/>
      <c r="AA21" s="4"/>
      <c r="AB21" s="4"/>
      <c r="AC21" s="4"/>
      <c r="AD21" s="4"/>
      <c r="AE21" s="4"/>
      <c r="AF21" s="4"/>
    </row>
    <row r="22" customFormat="false" ht="15" hidden="false" customHeight="false" outlineLevel="0" collapsed="false">
      <c r="A22" s="4"/>
      <c r="B22" s="4"/>
      <c r="C22" s="33"/>
      <c r="D22" s="33"/>
      <c r="E22" s="4"/>
      <c r="F22" s="34"/>
      <c r="G22" s="34"/>
      <c r="H22" s="4"/>
      <c r="I22" s="4"/>
      <c r="J22" s="4"/>
      <c r="K22" s="4"/>
      <c r="L22" s="4"/>
      <c r="M22" s="4"/>
      <c r="N22" s="4"/>
      <c r="O22" s="4"/>
      <c r="P22" s="4"/>
      <c r="Q22" s="4"/>
      <c r="R22" s="4"/>
      <c r="S22" s="4"/>
      <c r="T22" s="4"/>
      <c r="U22" s="4"/>
      <c r="V22" s="4"/>
      <c r="W22" s="4"/>
      <c r="X22" s="4"/>
      <c r="Y22" s="4"/>
      <c r="Z22" s="4"/>
      <c r="AA22" s="4"/>
      <c r="AB22" s="4"/>
      <c r="AC22" s="4"/>
      <c r="AD22" s="4"/>
      <c r="AE22" s="4"/>
      <c r="AF22" s="4"/>
    </row>
    <row r="23" customFormat="false" ht="13.8" hidden="false" customHeight="false" outlineLevel="0" collapsed="false">
      <c r="A23" s="4"/>
      <c r="C23" s="33"/>
      <c r="D23" s="33"/>
    </row>
    <row r="24" customFormat="false" ht="13.8" hidden="false" customHeight="false" outlineLevel="0" collapsed="false">
      <c r="A24" s="4"/>
      <c r="C24" s="33"/>
      <c r="D24" s="33"/>
    </row>
    <row r="25" customFormat="false" ht="13.8" hidden="false" customHeight="false" outlineLevel="0" collapsed="false">
      <c r="A25" s="4"/>
      <c r="C25" s="33"/>
      <c r="D25" s="33"/>
    </row>
    <row r="26" customFormat="false" ht="13.8" hidden="false" customHeight="false" outlineLevel="0" collapsed="false">
      <c r="A26" s="4"/>
      <c r="C26" s="33"/>
      <c r="D26" s="33"/>
    </row>
    <row r="27" customFormat="false" ht="13.8" hidden="false" customHeight="false" outlineLevel="0" collapsed="false">
      <c r="A27" s="4"/>
    </row>
    <row r="28" customFormat="false" ht="13.8" hidden="false" customHeight="false" outlineLevel="0" collapsed="false">
      <c r="A28" s="4"/>
    </row>
    <row r="29" customFormat="false" ht="13.8" hidden="false" customHeight="false" outlineLevel="0" collapsed="false">
      <c r="A29" s="4"/>
    </row>
    <row r="30" customFormat="false" ht="13.8" hidden="false" customHeight="false" outlineLevel="0" collapsed="false">
      <c r="A30" s="4"/>
    </row>
    <row r="31" customFormat="false" ht="13.8" hidden="false" customHeight="false" outlineLevel="0" collapsed="false">
      <c r="A31" s="4"/>
    </row>
    <row r="32" customFormat="false" ht="13.8" hidden="false" customHeight="false" outlineLevel="0" collapsed="false">
      <c r="A32" s="4"/>
    </row>
    <row r="33" customFormat="false" ht="13.8" hidden="false" customHeight="false" outlineLevel="0" collapsed="false">
      <c r="A33" s="4"/>
    </row>
    <row r="34" customFormat="false" ht="13.8" hidden="false" customHeight="false" outlineLevel="0" collapsed="false">
      <c r="A34" s="4"/>
    </row>
    <row r="35" customFormat="false" ht="13.8" hidden="false" customHeight="false" outlineLevel="0" collapsed="false">
      <c r="A35" s="4"/>
    </row>
    <row r="36" customFormat="false" ht="13.8" hidden="false" customHeight="false" outlineLevel="0" collapsed="false">
      <c r="A36" s="4"/>
    </row>
    <row r="37" customFormat="false" ht="13.8" hidden="false" customHeight="false" outlineLevel="0" collapsed="false">
      <c r="A37" s="4"/>
    </row>
    <row r="38" customFormat="false" ht="13.8" hidden="false" customHeight="false" outlineLevel="0" collapsed="false">
      <c r="A38" s="4"/>
    </row>
    <row r="39" customFormat="false" ht="13.8" hidden="false" customHeight="false" outlineLevel="0" collapsed="false">
      <c r="A39" s="4"/>
    </row>
    <row r="40" customFormat="false" ht="13.8" hidden="false" customHeight="false" outlineLevel="0" collapsed="false">
      <c r="A40" s="4"/>
    </row>
    <row r="41" customFormat="false" ht="13.8" hidden="false" customHeight="false" outlineLevel="0" collapsed="false">
      <c r="A41" s="4"/>
    </row>
    <row r="42" customFormat="false" ht="13.8" hidden="false" customHeight="false" outlineLevel="0" collapsed="false">
      <c r="A42" s="4"/>
    </row>
    <row r="43" customFormat="false" ht="13.8" hidden="false" customHeight="false" outlineLevel="0" collapsed="false">
      <c r="A43" s="4"/>
    </row>
    <row r="44" customFormat="false" ht="13.8" hidden="false" customHeight="false" outlineLevel="0" collapsed="false">
      <c r="A44" s="4"/>
    </row>
    <row r="45" customFormat="false" ht="13.8" hidden="false" customHeight="false" outlineLevel="0" collapsed="false">
      <c r="A45" s="4"/>
    </row>
    <row r="46" customFormat="false" ht="13.8" hidden="false" customHeight="false" outlineLevel="0" collapsed="false">
      <c r="A46" s="4"/>
    </row>
    <row r="47" customFormat="false" ht="13.8" hidden="false" customHeight="false" outlineLevel="0" collapsed="false">
      <c r="A47" s="4"/>
    </row>
    <row r="48" customFormat="false" ht="13.8" hidden="false" customHeight="false" outlineLevel="0" collapsed="false">
      <c r="A48" s="4"/>
    </row>
    <row r="49" customFormat="false" ht="13.8" hidden="false" customHeight="false" outlineLevel="0" collapsed="false">
      <c r="A49" s="4"/>
    </row>
  </sheetData>
  <mergeCells count="3">
    <mergeCell ref="A4:H4"/>
    <mergeCell ref="A6:H6"/>
    <mergeCell ref="A12:H12"/>
  </mergeCells>
  <printOptions headings="false" gridLines="false" gridLinesSet="true" horizontalCentered="false" verticalCentered="false"/>
  <pageMargins left="0.7875" right="0.7875" top="1.025" bottom="1.025"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&amp;C&amp;A</oddHeader>
    <oddFooter>&amp;CPage &amp;P</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9"/>
  <sheetViews>
    <sheetView showFormulas="false" showGridLines="true" showRowColHeaders="true" showZeros="true" rightToLeft="false" tabSelected="false" showOutlineSymbols="true" defaultGridColor="true" view="normal" topLeftCell="A1" colorId="64" zoomScale="110" zoomScaleNormal="110" zoomScalePageLayoutView="100" workbookViewId="0">
      <selection pane="topLeft" activeCell="D23" activeCellId="0" sqref="D23"/>
    </sheetView>
  </sheetViews>
  <sheetFormatPr defaultColWidth="11.70703125" defaultRowHeight="12.8" zeroHeight="false" outlineLevelRow="0" outlineLevelCol="0"/>
  <cols>
    <col collapsed="false" customWidth="true" hidden="false" outlineLevel="0" max="1" min="1" style="0" width="15.66"/>
    <col collapsed="false" customWidth="true" hidden="false" outlineLevel="0" max="6" min="6" style="0" width="13.37"/>
    <col collapsed="false" customWidth="true" hidden="false" outlineLevel="0" max="7" min="7" style="0" width="14.78"/>
    <col collapsed="false" customWidth="true" hidden="false" outlineLevel="0" max="9" min="9" style="0" width="15.15"/>
    <col collapsed="false" customWidth="true" hidden="false" outlineLevel="0" max="10" min="10" style="0" width="12.63"/>
    <col collapsed="false" customWidth="true" hidden="false" outlineLevel="0" max="11" min="11" style="0" width="13.26"/>
    <col collapsed="false" customWidth="true" hidden="false" outlineLevel="0" max="13" min="13" style="0" width="15.15"/>
  </cols>
  <sheetData>
    <row r="1" s="3" customFormat="true" ht="15.1" hidden="false" customHeight="true" outlineLevel="0" collapsed="false">
      <c r="A1" s="1" t="s">
        <v>180</v>
      </c>
      <c r="B1" s="172"/>
      <c r="C1" s="172"/>
      <c r="D1" s="173"/>
      <c r="E1" s="173"/>
      <c r="F1" s="173"/>
      <c r="G1" s="173"/>
      <c r="H1" s="173"/>
      <c r="I1" s="173"/>
      <c r="J1" s="173"/>
      <c r="K1" s="172"/>
      <c r="L1" s="172"/>
      <c r="M1" s="172"/>
      <c r="N1" s="172"/>
    </row>
    <row r="2" s="3" customFormat="true" ht="15.1" hidden="false" customHeight="true" outlineLevel="0" collapsed="false">
      <c r="A2" s="174" t="s">
        <v>181</v>
      </c>
      <c r="B2" s="175" t="s">
        <v>182</v>
      </c>
      <c r="C2" s="175" t="s">
        <v>183</v>
      </c>
      <c r="D2" s="176" t="s">
        <v>184</v>
      </c>
      <c r="E2" s="176" t="s">
        <v>185</v>
      </c>
      <c r="F2" s="176" t="s">
        <v>186</v>
      </c>
      <c r="G2" s="176" t="s">
        <v>187</v>
      </c>
      <c r="H2" s="176" t="s">
        <v>188</v>
      </c>
      <c r="I2" s="176" t="s">
        <v>189</v>
      </c>
      <c r="J2" s="176" t="s">
        <v>190</v>
      </c>
      <c r="K2" s="175" t="s">
        <v>191</v>
      </c>
      <c r="L2" s="175" t="s">
        <v>191</v>
      </c>
      <c r="M2" s="175" t="s">
        <v>191</v>
      </c>
      <c r="N2" s="175" t="s">
        <v>192</v>
      </c>
    </row>
    <row r="3" s="3" customFormat="true" ht="15.1" hidden="false" customHeight="true" outlineLevel="0" collapsed="false">
      <c r="A3" s="101"/>
      <c r="B3" s="102" t="s">
        <v>193</v>
      </c>
      <c r="C3" s="102" t="s">
        <v>193</v>
      </c>
      <c r="D3" s="177" t="s">
        <v>194</v>
      </c>
      <c r="E3" s="102" t="s">
        <v>195</v>
      </c>
      <c r="F3" s="177" t="s">
        <v>196</v>
      </c>
      <c r="G3" s="177" t="s">
        <v>197</v>
      </c>
      <c r="H3" s="177" t="s">
        <v>198</v>
      </c>
      <c r="I3" s="102" t="s">
        <v>199</v>
      </c>
      <c r="J3" s="102" t="s">
        <v>200</v>
      </c>
      <c r="K3" s="102" t="s">
        <v>191</v>
      </c>
      <c r="L3" s="102" t="s">
        <v>191</v>
      </c>
      <c r="M3" s="102" t="s">
        <v>191</v>
      </c>
      <c r="N3" s="102" t="s">
        <v>191</v>
      </c>
    </row>
    <row r="4" s="3" customFormat="true" ht="15.1" hidden="false" customHeight="true" outlineLevel="0" collapsed="false">
      <c r="A4" s="22" t="s">
        <v>201</v>
      </c>
      <c r="B4" s="19" t="n">
        <v>-1294800</v>
      </c>
      <c r="C4" s="19" t="n">
        <v>-1428400</v>
      </c>
      <c r="D4" s="19" t="n">
        <v>130.3</v>
      </c>
      <c r="E4" s="19" t="n">
        <v>3.5493</v>
      </c>
      <c r="F4" s="19" t="n">
        <v>114.05</v>
      </c>
      <c r="G4" s="21" t="n">
        <v>174.60001</v>
      </c>
      <c r="H4" s="19" t="n">
        <v>122.88</v>
      </c>
      <c r="I4" s="19" t="n">
        <v>1137.18</v>
      </c>
      <c r="J4" s="19" t="n">
        <v>-229.599</v>
      </c>
      <c r="K4" s="19"/>
      <c r="L4" s="19"/>
      <c r="M4" s="19"/>
      <c r="N4" s="19" t="n">
        <v>1</v>
      </c>
    </row>
    <row r="5" s="3" customFormat="true" ht="15.1" hidden="false" customHeight="true" outlineLevel="0" collapsed="false">
      <c r="A5" s="178" t="s">
        <v>202</v>
      </c>
      <c r="B5" s="179" t="s">
        <v>203</v>
      </c>
      <c r="C5" s="179" t="s">
        <v>204</v>
      </c>
      <c r="D5" s="176" t="s">
        <v>184</v>
      </c>
      <c r="E5" s="176" t="s">
        <v>185</v>
      </c>
      <c r="F5" s="179" t="s">
        <v>205</v>
      </c>
      <c r="G5" s="179" t="s">
        <v>206</v>
      </c>
      <c r="H5" s="179" t="s">
        <v>207</v>
      </c>
      <c r="I5" s="179" t="s">
        <v>208</v>
      </c>
      <c r="J5" s="179" t="s">
        <v>209</v>
      </c>
      <c r="K5" s="179" t="s">
        <v>210</v>
      </c>
      <c r="L5" s="179" t="s">
        <v>211</v>
      </c>
      <c r="M5" s="179" t="s">
        <v>212</v>
      </c>
      <c r="N5" s="172" t="s">
        <v>191</v>
      </c>
    </row>
    <row r="6" s="3" customFormat="true" ht="15.1" hidden="false" customHeight="true" outlineLevel="0" collapsed="false">
      <c r="A6" s="101" t="s">
        <v>191</v>
      </c>
      <c r="B6" s="180" t="s">
        <v>213</v>
      </c>
      <c r="C6" s="180" t="s">
        <v>213</v>
      </c>
      <c r="D6" s="177" t="s">
        <v>214</v>
      </c>
      <c r="E6" s="102" t="s">
        <v>195</v>
      </c>
      <c r="F6" s="177" t="s">
        <v>196</v>
      </c>
      <c r="G6" s="102" t="s">
        <v>215</v>
      </c>
      <c r="H6" s="177" t="s">
        <v>216</v>
      </c>
      <c r="I6" s="177" t="s">
        <v>217</v>
      </c>
      <c r="J6" s="102" t="s">
        <v>218</v>
      </c>
      <c r="K6" s="102" t="s">
        <v>219</v>
      </c>
      <c r="L6" s="177" t="s">
        <v>220</v>
      </c>
      <c r="M6" s="177" t="s">
        <v>216</v>
      </c>
      <c r="N6" s="102" t="s">
        <v>191</v>
      </c>
    </row>
    <row r="7" s="3" customFormat="true" ht="15.1" hidden="false" customHeight="true" outlineLevel="0" collapsed="false">
      <c r="A7" s="22" t="s">
        <v>221</v>
      </c>
      <c r="B7" s="19" t="n">
        <v>-664001</v>
      </c>
      <c r="C7" s="19" t="n">
        <v>-696711</v>
      </c>
      <c r="D7" s="19" t="n">
        <v>-231</v>
      </c>
      <c r="E7" s="19" t="n">
        <v>-4.1428</v>
      </c>
      <c r="F7" s="19" t="n">
        <v>-131.61</v>
      </c>
      <c r="G7" s="19" t="n">
        <v>-0.30003</v>
      </c>
      <c r="H7" s="19" t="n">
        <v>-1510.74</v>
      </c>
      <c r="I7" s="19" t="n">
        <v>11.6879</v>
      </c>
      <c r="J7" s="19" t="n">
        <v>-21545</v>
      </c>
      <c r="K7" s="19" t="n">
        <v>9.5076</v>
      </c>
      <c r="L7" s="19" t="n">
        <v>-99419</v>
      </c>
      <c r="M7" s="19" t="n">
        <v>237920</v>
      </c>
      <c r="N7" s="19" t="s">
        <v>222</v>
      </c>
    </row>
    <row r="8" s="3" customFormat="true" ht="15.1" hidden="false" customHeight="true" outlineLevel="0" collapsed="false">
      <c r="A8" s="22" t="s">
        <v>223</v>
      </c>
      <c r="B8" s="43" t="n">
        <v>799269.52</v>
      </c>
      <c r="C8" s="43" t="n">
        <v>-866777.27</v>
      </c>
      <c r="D8" s="85" t="n">
        <v>-170.79088</v>
      </c>
      <c r="E8" s="20" t="n">
        <v>-1.99046</v>
      </c>
      <c r="F8" s="85" t="n">
        <v>146.01547</v>
      </c>
      <c r="G8" s="19" t="n">
        <v>-0.03106</v>
      </c>
      <c r="H8" s="19" t="n">
        <v>-853.96</v>
      </c>
      <c r="I8" s="86" t="n">
        <v>9.1065</v>
      </c>
      <c r="J8" s="19" t="n">
        <v>-24260</v>
      </c>
      <c r="K8" s="19" t="n">
        <v>42.1744</v>
      </c>
      <c r="L8" s="19" t="n">
        <v>40696</v>
      </c>
      <c r="M8" s="19" t="n">
        <v>170640</v>
      </c>
      <c r="N8" s="19" t="n">
        <v>4</v>
      </c>
    </row>
    <row r="9" s="3" customFormat="true" ht="15.1" hidden="false" customHeight="true" outlineLevel="0" collapsed="false">
      <c r="A9" s="22" t="s">
        <v>224</v>
      </c>
      <c r="B9" s="19" t="n">
        <v>-929057</v>
      </c>
      <c r="C9" s="19" t="n">
        <v>-1020000</v>
      </c>
      <c r="D9" s="21" t="n">
        <v>-72.510002</v>
      </c>
      <c r="E9" s="20" t="n">
        <v>0.41287267</v>
      </c>
      <c r="F9" s="21" t="n">
        <v>67.240654</v>
      </c>
      <c r="G9" s="19" t="n">
        <v>0.26363</v>
      </c>
      <c r="H9" s="19" t="n">
        <v>-134.44</v>
      </c>
      <c r="I9" s="19" t="n">
        <v>6.2785</v>
      </c>
      <c r="J9" s="19" t="n">
        <v>-27234</v>
      </c>
      <c r="K9" s="19" t="n">
        <v>22.9371</v>
      </c>
      <c r="L9" s="19" t="n">
        <v>2368</v>
      </c>
      <c r="M9" s="19" t="n">
        <v>80650</v>
      </c>
      <c r="N9" s="19" t="n">
        <v>4</v>
      </c>
    </row>
    <row r="10" s="3" customFormat="true" ht="15.1" hidden="false" customHeight="true" outlineLevel="0" collapsed="false">
      <c r="A10" s="22" t="s">
        <v>225</v>
      </c>
      <c r="B10" s="19" t="n">
        <v>-856465</v>
      </c>
      <c r="C10" s="19" t="n">
        <v>-903493</v>
      </c>
      <c r="D10" s="19" t="n">
        <v>-45.6</v>
      </c>
      <c r="E10" s="19" t="n">
        <v>0.2827</v>
      </c>
      <c r="F10" s="19" t="n">
        <v>-103.24</v>
      </c>
      <c r="G10" s="19" t="n">
        <v>0.26154</v>
      </c>
      <c r="H10" s="19" t="n">
        <v>-139.41</v>
      </c>
      <c r="I10" s="19" t="n">
        <v>6.295</v>
      </c>
      <c r="J10" s="19" t="n">
        <v>-27213</v>
      </c>
      <c r="K10" s="19" t="n">
        <v>2.8769</v>
      </c>
      <c r="L10" s="19" t="n">
        <v>-80863</v>
      </c>
      <c r="M10" s="19" t="n">
        <v>122060</v>
      </c>
      <c r="N10" s="19" t="n">
        <v>5</v>
      </c>
    </row>
    <row r="11" s="3" customFormat="true" ht="15.1" hidden="false" customHeight="true" outlineLevel="0" collapsed="false">
      <c r="A11" s="22" t="s">
        <v>226</v>
      </c>
      <c r="B11" s="19" t="n">
        <v>-809186</v>
      </c>
      <c r="C11" s="19" t="n">
        <v>-836884</v>
      </c>
      <c r="D11" s="19" t="n">
        <v>19.3</v>
      </c>
      <c r="E11" s="19" t="n">
        <v>0.5453</v>
      </c>
      <c r="F11" s="19" t="n">
        <v>-276.36</v>
      </c>
      <c r="G11" s="19" t="n">
        <v>0.26935</v>
      </c>
      <c r="H11" s="19" t="n">
        <v>-120.56</v>
      </c>
      <c r="I11" s="19" t="n">
        <v>6.2255</v>
      </c>
      <c r="J11" s="19" t="n">
        <v>-27291</v>
      </c>
      <c r="K11" s="19" t="n">
        <v>-28.1511</v>
      </c>
      <c r="L11" s="19" t="n">
        <v>-164991</v>
      </c>
      <c r="M11" s="19" t="n">
        <v>47990</v>
      </c>
      <c r="N11" s="19" t="n">
        <v>5</v>
      </c>
    </row>
    <row r="12" s="3" customFormat="true" ht="15.1" hidden="false" customHeight="true" outlineLevel="0" collapsed="false">
      <c r="A12" s="22" t="s">
        <v>227</v>
      </c>
      <c r="B12" s="181" t="n">
        <v>-996629</v>
      </c>
      <c r="C12" s="181" t="n">
        <v>-1050602</v>
      </c>
      <c r="D12" s="181" t="n">
        <v>163.6</v>
      </c>
      <c r="E12" s="181" t="n">
        <v>2.151</v>
      </c>
      <c r="F12" s="181" t="n">
        <v>-473.22</v>
      </c>
      <c r="G12" s="181" t="n">
        <v>0.46969</v>
      </c>
      <c r="H12" s="181" t="n">
        <v>368.55</v>
      </c>
      <c r="I12" s="181" t="n">
        <v>4.3051</v>
      </c>
      <c r="J12" s="181" t="n">
        <v>-29313</v>
      </c>
      <c r="K12" s="181" t="n">
        <v>-60.3933</v>
      </c>
      <c r="L12" s="181" t="n">
        <v>-260730</v>
      </c>
      <c r="M12" s="181" t="n">
        <v>-3000</v>
      </c>
      <c r="N12" s="181" t="n">
        <v>5</v>
      </c>
    </row>
    <row r="13" s="3" customFormat="true" ht="15.1" hidden="false" customHeight="true" outlineLevel="0" collapsed="false">
      <c r="A13" s="22" t="s">
        <v>228</v>
      </c>
      <c r="B13" s="19" t="n">
        <v>-947258</v>
      </c>
      <c r="C13" s="19" t="n">
        <v>-1014536</v>
      </c>
      <c r="D13" s="19" t="n">
        <v>119.7</v>
      </c>
      <c r="E13" s="19" t="n">
        <v>1.8435</v>
      </c>
      <c r="F13" s="19" t="n">
        <v>-390.27</v>
      </c>
      <c r="G13" s="19" t="n">
        <v>0.47414</v>
      </c>
      <c r="H13" s="19" t="n">
        <v>379.36</v>
      </c>
      <c r="I13" s="19" t="n">
        <v>4.2636</v>
      </c>
      <c r="J13" s="19" t="n">
        <v>-29357</v>
      </c>
      <c r="K13" s="19" t="n">
        <v>-37.5629</v>
      </c>
      <c r="L13" s="19" t="n">
        <v>-220601</v>
      </c>
      <c r="M13" s="19" t="n">
        <v>119490</v>
      </c>
      <c r="N13" s="19" t="n">
        <v>5</v>
      </c>
    </row>
    <row r="14" s="3" customFormat="true" ht="15.1" hidden="false" customHeight="true" outlineLevel="0" collapsed="false">
      <c r="A14" s="22" t="s">
        <v>229</v>
      </c>
      <c r="B14" s="19" t="n">
        <v>-127240</v>
      </c>
      <c r="C14" s="43" t="n">
        <v>-179450</v>
      </c>
      <c r="D14" s="19" t="n">
        <v>1.76</v>
      </c>
      <c r="E14" s="20" t="n">
        <v>1.6375295</v>
      </c>
      <c r="F14" s="19" t="n">
        <v>149.2</v>
      </c>
      <c r="G14" s="19" t="n">
        <v>1.61573</v>
      </c>
      <c r="H14" s="19" t="n">
        <v>-1143.11</v>
      </c>
      <c r="I14" s="19" t="n">
        <v>-46.1866</v>
      </c>
      <c r="J14" s="19" t="n">
        <v>-23036.4</v>
      </c>
      <c r="K14" s="19" t="n">
        <v>46.4716</v>
      </c>
      <c r="L14" s="19" t="n">
        <v>-52811</v>
      </c>
      <c r="M14" s="85" t="n">
        <v>0</v>
      </c>
      <c r="N14" s="19" t="n">
        <v>6</v>
      </c>
    </row>
    <row r="15" s="3" customFormat="true" ht="15.1" hidden="false" customHeight="true" outlineLevel="0" collapsed="false">
      <c r="A15" s="22" t="s">
        <v>230</v>
      </c>
      <c r="B15" s="43" t="n">
        <v>-131289.736</v>
      </c>
      <c r="C15" s="43" t="n">
        <v>-167079.672</v>
      </c>
      <c r="D15" s="21" t="n">
        <v>56.735043</v>
      </c>
      <c r="E15" s="20" t="n">
        <v>1.7341</v>
      </c>
      <c r="F15" s="85" t="n">
        <v>-122.49036</v>
      </c>
      <c r="G15" s="182" t="n">
        <v>0.4032</v>
      </c>
      <c r="H15" s="21" t="n">
        <v>480.1</v>
      </c>
      <c r="I15" s="86" t="n">
        <v>5.563</v>
      </c>
      <c r="J15" s="19" t="n">
        <v>-28470</v>
      </c>
      <c r="K15" s="21" t="n">
        <v>-4.4</v>
      </c>
      <c r="L15" s="19" t="n">
        <v>-57140</v>
      </c>
      <c r="M15" s="43" t="n">
        <v>14560</v>
      </c>
      <c r="N15" s="19" t="n">
        <v>3</v>
      </c>
    </row>
    <row r="16" s="3" customFormat="true" ht="15.1" hidden="false" customHeight="true" outlineLevel="0" collapsed="false">
      <c r="A16" s="22" t="s">
        <v>231</v>
      </c>
      <c r="B16" s="19" t="n">
        <v>-157297</v>
      </c>
      <c r="C16" s="19" t="n">
        <v>-230024</v>
      </c>
      <c r="D16" s="19" t="n">
        <v>-10.7</v>
      </c>
      <c r="E16" s="19" t="n">
        <v>-0.4708</v>
      </c>
      <c r="F16" s="19" t="n">
        <v>-136.34</v>
      </c>
      <c r="G16" s="19" t="n">
        <v>0.12527</v>
      </c>
      <c r="H16" s="19" t="n">
        <v>7.38</v>
      </c>
      <c r="I16" s="19" t="n">
        <v>1.8423</v>
      </c>
      <c r="J16" s="19" t="n">
        <v>-27821</v>
      </c>
      <c r="K16" s="19" t="n">
        <v>4.15</v>
      </c>
      <c r="L16" s="19" t="n">
        <v>-103460</v>
      </c>
      <c r="M16" s="19" t="n">
        <v>172460</v>
      </c>
      <c r="N16" s="19" t="n">
        <v>3</v>
      </c>
    </row>
    <row r="17" s="3" customFormat="true" ht="15.1" hidden="false" customHeight="true" outlineLevel="0" collapsed="false">
      <c r="A17" s="22" t="s">
        <v>232</v>
      </c>
      <c r="B17" s="19" t="n">
        <v>0</v>
      </c>
      <c r="C17" s="19" t="n">
        <v>0</v>
      </c>
      <c r="D17" s="19" t="n">
        <v>0</v>
      </c>
      <c r="E17" s="19" t="n">
        <v>0</v>
      </c>
      <c r="F17" s="19" t="n">
        <v>0</v>
      </c>
      <c r="G17" s="19" t="n">
        <v>0</v>
      </c>
      <c r="H17" s="19" t="n">
        <v>0</v>
      </c>
      <c r="I17" s="19" t="n">
        <v>0</v>
      </c>
      <c r="J17" s="19" t="n">
        <v>0</v>
      </c>
      <c r="K17" s="19" t="n">
        <v>0</v>
      </c>
      <c r="L17" s="19" t="n">
        <v>0</v>
      </c>
      <c r="M17" s="19"/>
      <c r="N17" s="19" t="n">
        <v>3</v>
      </c>
    </row>
    <row r="18" s="3" customFormat="true" ht="15.1" hidden="false" customHeight="true" outlineLevel="0" collapsed="false">
      <c r="A18" s="183" t="s">
        <v>233</v>
      </c>
      <c r="B18" s="102" t="n">
        <v>-237183</v>
      </c>
      <c r="C18" s="102" t="n">
        <v>-285881</v>
      </c>
      <c r="D18" s="102" t="n">
        <v>69.9</v>
      </c>
      <c r="E18" s="102" t="n">
        <v>1.8068</v>
      </c>
      <c r="F18" s="102" t="n">
        <v>75.36</v>
      </c>
      <c r="G18" s="102" t="s">
        <v>14</v>
      </c>
      <c r="H18" s="102" t="s">
        <v>14</v>
      </c>
      <c r="I18" s="102" t="s">
        <v>14</v>
      </c>
      <c r="J18" s="102" t="s">
        <v>14</v>
      </c>
      <c r="K18" s="102" t="s">
        <v>14</v>
      </c>
      <c r="L18" s="102" t="s">
        <v>14</v>
      </c>
      <c r="M18" s="102"/>
      <c r="N18" s="102" t="n">
        <v>7</v>
      </c>
    </row>
    <row r="19" s="3" customFormat="true" ht="15.1" hidden="false" customHeight="true" outlineLevel="0" collapsed="false">
      <c r="A19" s="3" t="s">
        <v>234</v>
      </c>
    </row>
  </sheetData>
  <printOptions headings="false" gridLines="false" gridLinesSet="true" horizontalCentered="false" verticalCentered="false"/>
  <pageMargins left="0.7875" right="0.7875" top="1.025" bottom="1.025"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&amp;C&amp;A</oddHeader>
    <oddFooter>&amp;CPage &amp;P</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J60"/>
  <sheetViews>
    <sheetView showFormulas="false" showGridLines="true" showRowColHeaders="true" showZeros="true" rightToLeft="false" tabSelected="false" showOutlineSymbols="true" defaultGridColor="true" view="normal" topLeftCell="A40" colorId="64" zoomScale="110" zoomScaleNormal="110" zoomScalePageLayoutView="100" workbookViewId="0">
      <selection pane="topLeft" activeCell="A56" activeCellId="0" sqref="A56"/>
    </sheetView>
  </sheetViews>
  <sheetFormatPr defaultColWidth="11.58984375" defaultRowHeight="12.8" zeroHeight="false" outlineLevelRow="0" outlineLevelCol="0"/>
  <cols>
    <col collapsed="false" customWidth="false" hidden="false" outlineLevel="0" max="1" min="1" style="52" width="11.52"/>
    <col collapsed="false" customWidth="true" hidden="false" outlineLevel="0" max="9" min="9" style="0" width="16.6"/>
  </cols>
  <sheetData>
    <row r="1" s="3" customFormat="true" ht="15.1" hidden="false" customHeight="true" outlineLevel="0" collapsed="false">
      <c r="A1" s="1" t="s">
        <v>235</v>
      </c>
      <c r="B1" s="98"/>
      <c r="C1" s="98"/>
      <c r="D1" s="98"/>
      <c r="E1" s="98"/>
      <c r="F1" s="98"/>
      <c r="G1" s="98"/>
      <c r="H1" s="98"/>
      <c r="I1" s="98"/>
      <c r="J1" s="98"/>
    </row>
    <row r="2" s="3" customFormat="true" ht="15.1" hidden="false" customHeight="true" outlineLevel="0" collapsed="false">
      <c r="A2" s="54" t="s">
        <v>2</v>
      </c>
      <c r="B2" s="54" t="s">
        <v>236</v>
      </c>
      <c r="C2" s="54" t="s">
        <v>237</v>
      </c>
      <c r="D2" s="54" t="s">
        <v>238</v>
      </c>
      <c r="E2" s="54" t="s">
        <v>239</v>
      </c>
      <c r="F2" s="54" t="s">
        <v>240</v>
      </c>
      <c r="G2" s="54" t="s">
        <v>241</v>
      </c>
      <c r="H2" s="54" t="s">
        <v>242</v>
      </c>
      <c r="I2" s="54" t="s">
        <v>243</v>
      </c>
      <c r="J2" s="54" t="s">
        <v>244</v>
      </c>
    </row>
    <row r="3" s="3" customFormat="true" ht="15.1" hidden="false" customHeight="true" outlineLevel="0" collapsed="false">
      <c r="A3" s="9" t="s">
        <v>9</v>
      </c>
      <c r="B3" s="9"/>
      <c r="C3" s="9" t="s">
        <v>10</v>
      </c>
      <c r="D3" s="9" t="s">
        <v>10</v>
      </c>
      <c r="E3" s="9" t="s">
        <v>10</v>
      </c>
      <c r="F3" s="9" t="s">
        <v>10</v>
      </c>
      <c r="G3" s="9" t="s">
        <v>10</v>
      </c>
      <c r="H3" s="9" t="s">
        <v>10</v>
      </c>
      <c r="I3" s="9" t="s">
        <v>10</v>
      </c>
      <c r="J3" s="9"/>
    </row>
    <row r="4" s="3" customFormat="true" ht="15.1" hidden="false" customHeight="true" outlineLevel="0" collapsed="false">
      <c r="A4" s="19" t="n">
        <v>25</v>
      </c>
      <c r="B4" s="20" t="n">
        <v>2.1411716</v>
      </c>
      <c r="C4" s="184" t="n">
        <v>0.12701818</v>
      </c>
      <c r="D4" s="184" t="n">
        <v>0.014484903</v>
      </c>
      <c r="E4" s="184" t="n">
        <v>0.00049689874</v>
      </c>
      <c r="F4" s="184" t="n">
        <v>2.0445411E-008</v>
      </c>
      <c r="G4" s="184" t="n">
        <v>3.2373456E-015</v>
      </c>
      <c r="H4" s="184" t="n">
        <v>5.8495452E-022</v>
      </c>
      <c r="I4" s="184" t="n">
        <f aca="false">SUM(D4:E4)</f>
        <v>0.01498180174</v>
      </c>
      <c r="J4" s="86" t="n">
        <f aca="false">I4/C4</f>
        <v>0.117950058330233</v>
      </c>
    </row>
    <row r="5" s="3" customFormat="true" ht="15.1" hidden="false" customHeight="true" outlineLevel="0" collapsed="false">
      <c r="A5" s="19" t="n">
        <v>30</v>
      </c>
      <c r="B5" s="20" t="n">
        <v>2.139446</v>
      </c>
      <c r="C5" s="184" t="n">
        <v>0.12738415</v>
      </c>
      <c r="D5" s="184" t="n">
        <v>0.014089757</v>
      </c>
      <c r="E5" s="184" t="n">
        <v>0.00052605478</v>
      </c>
      <c r="F5" s="184" t="n">
        <v>3.3879118E-008</v>
      </c>
      <c r="G5" s="184" t="n">
        <v>8.209103E-015</v>
      </c>
      <c r="H5" s="184" t="n">
        <v>2.3768306E-021</v>
      </c>
      <c r="I5" s="184" t="n">
        <f aca="false">SUM(D5:E5)</f>
        <v>0.01461581178</v>
      </c>
      <c r="J5" s="86" t="n">
        <f aca="false">I5/C5</f>
        <v>0.114738072044285</v>
      </c>
    </row>
    <row r="6" s="3" customFormat="true" ht="15.1" hidden="false" customHeight="true" outlineLevel="0" collapsed="false">
      <c r="A6" s="19" t="n">
        <v>35</v>
      </c>
      <c r="B6" s="20" t="n">
        <v>2.1383542</v>
      </c>
      <c r="C6" s="184" t="n">
        <v>0.12759973</v>
      </c>
      <c r="D6" s="184" t="n">
        <v>0.013840298</v>
      </c>
      <c r="E6" s="184" t="n">
        <v>0.00055991832</v>
      </c>
      <c r="F6" s="184" t="n">
        <v>5.5056784E-008</v>
      </c>
      <c r="G6" s="184" t="n">
        <v>2.0048728E-014</v>
      </c>
      <c r="H6" s="184" t="n">
        <v>9.0870465E-021</v>
      </c>
      <c r="I6" s="184" t="n">
        <f aca="false">SUM(D6:E6)</f>
        <v>0.01440021632</v>
      </c>
      <c r="J6" s="86" t="n">
        <f aca="false">I6/C6</f>
        <v>0.112854598673524</v>
      </c>
    </row>
    <row r="7" s="3" customFormat="true" ht="15.1" hidden="false" customHeight="true" outlineLevel="0" collapsed="false">
      <c r="A7" s="19" t="n">
        <v>40</v>
      </c>
      <c r="B7" s="20" t="n">
        <v>2.1378157</v>
      </c>
      <c r="C7" s="184" t="n">
        <v>0.12768788</v>
      </c>
      <c r="D7" s="184" t="n">
        <v>0.01371266</v>
      </c>
      <c r="E7" s="184" t="n">
        <v>0.00059937653</v>
      </c>
      <c r="F7" s="184" t="n">
        <v>8.8027056E-008</v>
      </c>
      <c r="G7" s="184" t="n">
        <v>4.7252517E-014</v>
      </c>
      <c r="H7" s="184" t="n">
        <v>3.2801913E-020</v>
      </c>
      <c r="I7" s="184" t="n">
        <f aca="false">SUM(D7:E7)</f>
        <v>0.01431203653</v>
      </c>
      <c r="J7" s="86" t="n">
        <f aca="false">I7/C7</f>
        <v>0.112086100340925</v>
      </c>
    </row>
    <row r="8" s="3" customFormat="true" ht="15.1" hidden="false" customHeight="true" outlineLevel="0" collapsed="false">
      <c r="A8" s="19" t="n">
        <v>45</v>
      </c>
      <c r="B8" s="20" t="n">
        <v>2.137767</v>
      </c>
      <c r="C8" s="184" t="n">
        <v>0.12766412</v>
      </c>
      <c r="D8" s="184" t="n">
        <v>0.013691339</v>
      </c>
      <c r="E8" s="184" t="n">
        <v>0.00064440414</v>
      </c>
      <c r="F8" s="184" t="n">
        <v>1.382413E-007</v>
      </c>
      <c r="G8" s="184" t="n">
        <v>1.0767261E-013</v>
      </c>
      <c r="H8" s="184" t="n">
        <v>1.1215191E-019</v>
      </c>
      <c r="I8" s="184" t="n">
        <f aca="false">SUM(D8:E8)</f>
        <v>0.01433574314</v>
      </c>
      <c r="J8" s="86" t="n">
        <f aca="false">I8/C8</f>
        <v>0.112292656229487</v>
      </c>
    </row>
    <row r="9" s="3" customFormat="true" ht="15.1" hidden="false" customHeight="true" outlineLevel="0" collapsed="false">
      <c r="A9" s="19" t="n">
        <v>50</v>
      </c>
      <c r="B9" s="20" t="n">
        <v>2.1381526</v>
      </c>
      <c r="C9" s="184" t="n">
        <v>0.12754154</v>
      </c>
      <c r="D9" s="184" t="n">
        <v>0.013762649</v>
      </c>
      <c r="E9" s="184" t="n">
        <v>0.000695601</v>
      </c>
      <c r="F9" s="184" t="n">
        <v>2.1333379E-007</v>
      </c>
      <c r="G9" s="184" t="n">
        <v>2.3760586E-013</v>
      </c>
      <c r="H9" s="184" t="n">
        <v>3.6425377E-019</v>
      </c>
      <c r="I9" s="184" t="n">
        <f aca="false">SUM(D9:E9)</f>
        <v>0.01445825</v>
      </c>
      <c r="J9" s="86" t="n">
        <f aca="false">I9/C9</f>
        <v>0.113361105722888</v>
      </c>
    </row>
    <row r="10" s="3" customFormat="true" ht="15.1" hidden="false" customHeight="true" outlineLevel="0" collapsed="false">
      <c r="A10" s="19" t="n">
        <v>55</v>
      </c>
      <c r="B10" s="20" t="n">
        <v>2.138929</v>
      </c>
      <c r="C10" s="184" t="n">
        <v>0.12732629</v>
      </c>
      <c r="D10" s="184" t="n">
        <v>0.013919868</v>
      </c>
      <c r="E10" s="184" t="n">
        <v>0.00075351637</v>
      </c>
      <c r="F10" s="184" t="n">
        <v>3.2436279E-007</v>
      </c>
      <c r="G10" s="184" t="n">
        <v>5.085985E-013</v>
      </c>
      <c r="H10" s="184" t="n">
        <v>1.1268691E-018</v>
      </c>
      <c r="I10" s="184" t="n">
        <f aca="false">SUM(D10:E10)</f>
        <v>0.01467338437</v>
      </c>
      <c r="J10" s="86" t="n">
        <f aca="false">I10/C10</f>
        <v>0.115242377438312</v>
      </c>
    </row>
    <row r="11" s="3" customFormat="true" ht="15.1" hidden="false" customHeight="true" outlineLevel="0" collapsed="false">
      <c r="A11" s="19" t="n">
        <v>60</v>
      </c>
      <c r="B11" s="20" t="n">
        <v>2.1400596</v>
      </c>
      <c r="C11" s="184" t="n">
        <v>0.12702098</v>
      </c>
      <c r="D11" s="184" t="n">
        <v>0.014159628</v>
      </c>
      <c r="E11" s="184" t="n">
        <v>0.00081890519</v>
      </c>
      <c r="F11" s="184" t="n">
        <v>4.8564709E-007</v>
      </c>
      <c r="G11" s="184" t="n">
        <v>1.0575643E-012</v>
      </c>
      <c r="H11" s="184" t="n">
        <v>3.3289846E-018</v>
      </c>
      <c r="I11" s="184" t="n">
        <f aca="false">SUM(D11:E11)</f>
        <v>0.01497853319</v>
      </c>
      <c r="J11" s="86" t="n">
        <f aca="false">I11/C11</f>
        <v>0.117921725922757</v>
      </c>
    </row>
    <row r="12" s="3" customFormat="true" ht="15.1" hidden="false" customHeight="true" outlineLevel="0" collapsed="false">
      <c r="A12" s="19" t="n">
        <v>65</v>
      </c>
      <c r="B12" s="20" t="n">
        <v>2.1415134</v>
      </c>
      <c r="C12" s="184" t="n">
        <v>0.12663211</v>
      </c>
      <c r="D12" s="184" t="n">
        <v>0.014474707</v>
      </c>
      <c r="E12" s="184" t="n">
        <v>0.00089246736</v>
      </c>
      <c r="F12" s="184" t="n">
        <v>7.1671381E-007</v>
      </c>
      <c r="G12" s="184" t="n">
        <v>2.1391951E-012</v>
      </c>
      <c r="H12" s="184" t="n">
        <v>9.4130598E-018</v>
      </c>
      <c r="I12" s="184" t="n">
        <f aca="false">SUM(D12:E12)</f>
        <v>0.01536717436</v>
      </c>
      <c r="J12" s="86" t="n">
        <f aca="false">I12/C12</f>
        <v>0.121352904567412</v>
      </c>
    </row>
    <row r="13" s="3" customFormat="true" ht="15.1" hidden="false" customHeight="true" outlineLevel="0" collapsed="false">
      <c r="A13" s="19" t="n">
        <v>70</v>
      </c>
      <c r="B13" s="20" t="n">
        <v>2.1432647</v>
      </c>
      <c r="C13" s="184" t="n">
        <v>0.1261573</v>
      </c>
      <c r="D13" s="184" t="n">
        <v>0.014866822</v>
      </c>
      <c r="E13" s="184" t="n">
        <v>0.00097483091</v>
      </c>
      <c r="F13" s="184" t="n">
        <v>1.0429497E-006</v>
      </c>
      <c r="G13" s="184" t="n">
        <v>4.2147867E-012</v>
      </c>
      <c r="H13" s="184" t="n">
        <v>2.5531969E-017</v>
      </c>
      <c r="I13" s="184" t="n">
        <f aca="false">SUM(D13:E13)</f>
        <v>0.01584165291</v>
      </c>
      <c r="J13" s="86" t="n">
        <f aca="false">I13/C13</f>
        <v>0.125570640066013</v>
      </c>
    </row>
    <row r="14" s="3" customFormat="true" ht="15.1" hidden="false" customHeight="true" outlineLevel="0" collapsed="false">
      <c r="A14" s="19" t="n">
        <v>75</v>
      </c>
      <c r="B14" s="20" t="n">
        <v>2.1452914</v>
      </c>
      <c r="C14" s="184" t="n">
        <v>0.12559597</v>
      </c>
      <c r="D14" s="184" t="n">
        <v>0.015335522</v>
      </c>
      <c r="E14" s="184" t="n">
        <v>0.0010670106</v>
      </c>
      <c r="F14" s="184" t="n">
        <v>1.4977826E-006</v>
      </c>
      <c r="G14" s="184" t="n">
        <v>8.0937107E-012</v>
      </c>
      <c r="H14" s="184" t="n">
        <v>6.6567078E-017</v>
      </c>
      <c r="I14" s="184" t="n">
        <f aca="false">SUM(D14:E14)</f>
        <v>0.0164025326</v>
      </c>
      <c r="J14" s="86" t="n">
        <f aca="false">I14/C14</f>
        <v>0.130597602773401</v>
      </c>
    </row>
    <row r="15" s="3" customFormat="true" ht="15.1" hidden="false" customHeight="true" outlineLevel="0" collapsed="false">
      <c r="A15" s="19" t="n">
        <v>80</v>
      </c>
      <c r="B15" s="20" t="n">
        <v>2.1475743</v>
      </c>
      <c r="C15" s="184" t="n">
        <v>0.12495008</v>
      </c>
      <c r="D15" s="184" t="n">
        <v>0.015877193</v>
      </c>
      <c r="E15" s="184" t="n">
        <v>0.0011706038</v>
      </c>
      <c r="F15" s="184" t="n">
        <v>2.1242662E-006</v>
      </c>
      <c r="G15" s="184" t="n">
        <v>1.5193421E-011</v>
      </c>
      <c r="H15" s="184" t="n">
        <v>1.6713967E-016</v>
      </c>
      <c r="I15" s="184" t="n">
        <f aca="false">SUM(D15:E15)</f>
        <v>0.0170477968</v>
      </c>
      <c r="J15" s="86" t="n">
        <f aca="false">I15/C15</f>
        <v>0.136436861825138</v>
      </c>
    </row>
    <row r="16" s="3" customFormat="true" ht="15.1" hidden="false" customHeight="true" outlineLevel="0" collapsed="false">
      <c r="A16" s="19" t="n">
        <v>85</v>
      </c>
      <c r="B16" s="20" t="n">
        <v>2.1500968</v>
      </c>
      <c r="C16" s="184" t="n">
        <v>0.12421686</v>
      </c>
      <c r="D16" s="184" t="n">
        <v>0.016494181</v>
      </c>
      <c r="E16" s="184" t="n">
        <v>0.0012859852</v>
      </c>
      <c r="F16" s="184" t="n">
        <v>2.9754931E-006</v>
      </c>
      <c r="G16" s="184" t="n">
        <v>2.7859176E-011</v>
      </c>
      <c r="H16" s="184" t="n">
        <v>4.048733E-016</v>
      </c>
      <c r="I16" s="184" t="n">
        <f aca="false">SUM(D16:E16)</f>
        <v>0.0177801662</v>
      </c>
      <c r="J16" s="86" t="n">
        <f aca="false">I16/C16</f>
        <v>0.143138107017035</v>
      </c>
    </row>
    <row r="17" s="3" customFormat="true" ht="15.1" hidden="false" customHeight="true" outlineLevel="0" collapsed="false">
      <c r="A17" s="19" t="n">
        <v>90</v>
      </c>
      <c r="B17" s="20" t="n">
        <v>2.1528443</v>
      </c>
      <c r="C17" s="184" t="n">
        <v>0.12338879</v>
      </c>
      <c r="D17" s="184" t="n">
        <v>0.017191878</v>
      </c>
      <c r="E17" s="184" t="n">
        <v>0.0014152085</v>
      </c>
      <c r="F17" s="184" t="n">
        <v>4.1200135E-006</v>
      </c>
      <c r="G17" s="184" t="n">
        <v>4.9979966E-011</v>
      </c>
      <c r="H17" s="184" t="n">
        <v>9.4778878E-016</v>
      </c>
      <c r="I17" s="184" t="n">
        <f aca="false">SUM(D17:E17)</f>
        <v>0.0186070865</v>
      </c>
      <c r="J17" s="86" t="n">
        <f aca="false">I17/C17</f>
        <v>0.150800461695102</v>
      </c>
    </row>
    <row r="18" s="3" customFormat="true" ht="15.1" hidden="false" customHeight="true" outlineLevel="0" collapsed="false">
      <c r="A18" s="19" t="n">
        <v>95</v>
      </c>
      <c r="B18" s="20" t="n">
        <v>2.1558033</v>
      </c>
      <c r="C18" s="184" t="n">
        <v>0.1224698</v>
      </c>
      <c r="D18" s="184" t="n">
        <v>0.017965677</v>
      </c>
      <c r="E18" s="184" t="n">
        <v>0.0015588878</v>
      </c>
      <c r="F18" s="184" t="n">
        <v>5.6399265E-006</v>
      </c>
      <c r="G18" s="184" t="n">
        <v>8.7862522E-011</v>
      </c>
      <c r="H18" s="184" t="n">
        <v>2.1474471E-015</v>
      </c>
      <c r="I18" s="184" t="n">
        <f aca="false">SUM(D18:E18)</f>
        <v>0.0195245648</v>
      </c>
      <c r="J18" s="86" t="n">
        <f aca="false">I18/C18</f>
        <v>0.159423505223329</v>
      </c>
    </row>
    <row r="19" s="3" customFormat="true" ht="15.1" hidden="false" customHeight="true" outlineLevel="0" collapsed="false">
      <c r="A19" s="19" t="n">
        <v>100</v>
      </c>
      <c r="B19" s="20" t="n">
        <v>2.1589617</v>
      </c>
      <c r="C19" s="184" t="n">
        <v>0.12144979</v>
      </c>
      <c r="D19" s="184" t="n">
        <v>0.018823307</v>
      </c>
      <c r="E19" s="184" t="n">
        <v>0.0017192695</v>
      </c>
      <c r="F19" s="184" t="n">
        <v>7.6361178E-006</v>
      </c>
      <c r="G19" s="184" t="n">
        <v>1.5120085E-010</v>
      </c>
      <c r="H19" s="184" t="n">
        <v>4.7162549E-015</v>
      </c>
      <c r="I19" s="184" t="n">
        <f aca="false">SUM(D19:E19)</f>
        <v>0.0205425765</v>
      </c>
      <c r="J19" s="86" t="n">
        <f aca="false">I19/C19</f>
        <v>0.169144602884863</v>
      </c>
    </row>
    <row r="20" s="3" customFormat="true" ht="15.1" hidden="false" customHeight="true" outlineLevel="0" collapsed="false">
      <c r="A20" s="19" t="n">
        <v>105</v>
      </c>
      <c r="B20" s="20" t="n">
        <v>2.1623077</v>
      </c>
      <c r="C20" s="184" t="n">
        <v>0.12032698</v>
      </c>
      <c r="D20" s="184" t="n">
        <v>0.019765069</v>
      </c>
      <c r="E20" s="184" t="n">
        <v>0.0018977224</v>
      </c>
      <c r="F20" s="184" t="n">
        <v>1.0231463E-005</v>
      </c>
      <c r="G20" s="184" t="n">
        <v>2.5546892E-010</v>
      </c>
      <c r="H20" s="184" t="n">
        <v>1.0053704E-014</v>
      </c>
      <c r="I20" s="184" t="n">
        <f aca="false">SUM(D20:E20)</f>
        <v>0.0216627914</v>
      </c>
      <c r="J20" s="86" t="n">
        <f aca="false">I20/C20</f>
        <v>0.180032702557648</v>
      </c>
    </row>
    <row r="21" s="3" customFormat="true" ht="15.1" hidden="false" customHeight="true" outlineLevel="0" collapsed="false">
      <c r="A21" s="19" t="n">
        <v>110</v>
      </c>
      <c r="B21" s="20" t="n">
        <v>2.1658302</v>
      </c>
      <c r="C21" s="184" t="n">
        <v>0.11909664</v>
      </c>
      <c r="D21" s="184" t="n">
        <v>0.020793883</v>
      </c>
      <c r="E21" s="184" t="n">
        <v>0.0020959066</v>
      </c>
      <c r="F21" s="184" t="n">
        <v>1.3569086E-005</v>
      </c>
      <c r="G21" s="184" t="n">
        <v>4.2366611E-010</v>
      </c>
      <c r="H21" s="184" t="n">
        <v>2.0828793E-014</v>
      </c>
      <c r="I21" s="184" t="n">
        <f aca="false">SUM(D21:E21)</f>
        <v>0.0228897896</v>
      </c>
      <c r="J21" s="86" t="n">
        <f aca="false">I21/C21</f>
        <v>0.192195091314079</v>
      </c>
    </row>
    <row r="22" s="3" customFormat="true" ht="15.1" hidden="false" customHeight="true" outlineLevel="0" collapsed="false">
      <c r="A22" s="19" t="n">
        <v>115</v>
      </c>
      <c r="B22" s="20" t="n">
        <v>2.1695181</v>
      </c>
      <c r="C22" s="184" t="n">
        <v>0.11774721</v>
      </c>
      <c r="D22" s="184" t="n">
        <v>0.021917608</v>
      </c>
      <c r="E22" s="184" t="n">
        <v>0.0023173591</v>
      </c>
      <c r="F22" s="184" t="n">
        <v>1.7826572E-005</v>
      </c>
      <c r="G22" s="184" t="n">
        <v>6.9029868E-010</v>
      </c>
      <c r="H22" s="184" t="n">
        <v>4.1989699E-014</v>
      </c>
      <c r="I22" s="184" t="n">
        <f aca="false">SUM(D22:E22)</f>
        <v>0.0242349671</v>
      </c>
      <c r="J22" s="86" t="n">
        <f aca="false">I22/C22</f>
        <v>0.205822007162633</v>
      </c>
    </row>
    <row r="23" s="3" customFormat="true" ht="15.1" hidden="false" customHeight="true" outlineLevel="0" collapsed="false">
      <c r="A23" s="19" t="n">
        <v>120</v>
      </c>
      <c r="B23" s="20" t="n">
        <v>2.1733602</v>
      </c>
      <c r="C23" s="184" t="n">
        <v>0.11628061</v>
      </c>
      <c r="D23" s="184" t="n">
        <v>0.023133481</v>
      </c>
      <c r="E23" s="184" t="n">
        <v>0.002562733</v>
      </c>
      <c r="F23" s="184" t="n">
        <v>2.3176062E-005</v>
      </c>
      <c r="G23" s="184" t="n">
        <v>1.1056691E-009</v>
      </c>
      <c r="H23" s="184" t="n">
        <v>8.2458138E-014</v>
      </c>
      <c r="I23" s="184" t="n">
        <f aca="false">SUM(D23:E23)</f>
        <v>0.025696214</v>
      </c>
      <c r="J23" s="86" t="n">
        <f aca="false">I23/C23</f>
        <v>0.220984513239138</v>
      </c>
    </row>
    <row r="24" s="3" customFormat="true" ht="15.1" hidden="false" customHeight="true" outlineLevel="0" collapsed="false">
      <c r="A24" s="19" t="n">
        <v>125</v>
      </c>
      <c r="B24" s="20" t="n">
        <v>2.1773453</v>
      </c>
      <c r="C24" s="184" t="n">
        <v>0.11469124</v>
      </c>
      <c r="D24" s="184" t="n">
        <v>0.02444454</v>
      </c>
      <c r="E24" s="184" t="n">
        <v>0.0028343358</v>
      </c>
      <c r="F24" s="184" t="n">
        <v>2.9878077E-005</v>
      </c>
      <c r="G24" s="184" t="n">
        <v>1.7423557E-009</v>
      </c>
      <c r="H24" s="184" t="n">
        <v>1.5790212E-013</v>
      </c>
      <c r="I24" s="184" t="n">
        <f aca="false">SUM(D24:E24)</f>
        <v>0.0272788758</v>
      </c>
      <c r="J24" s="86" t="n">
        <f aca="false">I24/C24</f>
        <v>0.237846201680268</v>
      </c>
    </row>
    <row r="25" s="3" customFormat="true" ht="15.1" hidden="false" customHeight="true" outlineLevel="0" collapsed="false">
      <c r="A25" s="19" t="n">
        <v>130</v>
      </c>
      <c r="B25" s="20" t="n">
        <v>2.1814616</v>
      </c>
      <c r="C25" s="184" t="n">
        <v>0.11296832</v>
      </c>
      <c r="D25" s="184" t="n">
        <v>0.025858058</v>
      </c>
      <c r="E25" s="184" t="n">
        <v>0.0031354615</v>
      </c>
      <c r="F25" s="184" t="n">
        <v>3.8161301E-005</v>
      </c>
      <c r="G25" s="184" t="n">
        <v>2.7021855E-009</v>
      </c>
      <c r="H25" s="184" t="n">
        <v>2.9514529E-013</v>
      </c>
      <c r="I25" s="184" t="n">
        <f aca="false">SUM(D25:E25)</f>
        <v>0.0289935195</v>
      </c>
      <c r="J25" s="86" t="n">
        <f aca="false">I25/C25</f>
        <v>0.256651771930396</v>
      </c>
    </row>
    <row r="26" s="3" customFormat="true" ht="15.1" hidden="false" customHeight="true" outlineLevel="0" collapsed="false">
      <c r="A26" s="19" t="n">
        <v>135</v>
      </c>
      <c r="B26" s="20" t="n">
        <v>2.1856968</v>
      </c>
      <c r="C26" s="184" t="n">
        <v>0.11110172</v>
      </c>
      <c r="D26" s="184" t="n">
        <v>0.02737963</v>
      </c>
      <c r="E26" s="184" t="n">
        <v>0.0034703776</v>
      </c>
      <c r="F26" s="184" t="n">
        <v>4.8266728E-005</v>
      </c>
      <c r="G26" s="184" t="n">
        <v>4.1271335E-009</v>
      </c>
      <c r="H26" s="184" t="n">
        <v>5.3898494E-013</v>
      </c>
      <c r="I26" s="184" t="n">
        <f aca="false">SUM(D26:E26)</f>
        <v>0.0308500076</v>
      </c>
      <c r="J26" s="86" t="n">
        <f aca="false">I26/C26</f>
        <v>0.277673537367378</v>
      </c>
    </row>
    <row r="27" s="3" customFormat="true" ht="15.1" hidden="false" customHeight="true" outlineLevel="0" collapsed="false">
      <c r="A27" s="19" t="n">
        <v>140</v>
      </c>
      <c r="B27" s="20" t="n">
        <v>2.1900392</v>
      </c>
      <c r="C27" s="184" t="n">
        <v>0.1090986</v>
      </c>
      <c r="D27" s="184" t="n">
        <v>0.02900206</v>
      </c>
      <c r="E27" s="184" t="n">
        <v>0.0038386898</v>
      </c>
      <c r="F27" s="184" t="n">
        <v>6.0643817E-005</v>
      </c>
      <c r="G27" s="184" t="n">
        <v>6.210614E-009</v>
      </c>
      <c r="H27" s="184" t="n">
        <v>9.6238383E-013</v>
      </c>
      <c r="I27" s="184" t="n">
        <f aca="false">SUM(D27:E27)</f>
        <v>0.0328407498</v>
      </c>
      <c r="J27" s="86" t="n">
        <f aca="false">I27/C27</f>
        <v>0.301018984661581</v>
      </c>
    </row>
    <row r="28" s="3" customFormat="true" ht="15.1" hidden="false" customHeight="true" outlineLevel="0" collapsed="false">
      <c r="A28" s="19" t="n">
        <v>145</v>
      </c>
      <c r="B28" s="20" t="n">
        <v>2.194476</v>
      </c>
      <c r="C28" s="184" t="n">
        <v>0.10694823</v>
      </c>
      <c r="D28" s="184" t="n">
        <v>0.030730187</v>
      </c>
      <c r="E28" s="184" t="n">
        <v>0.0042460983</v>
      </c>
      <c r="F28" s="184" t="n">
        <v>7.5476143E-005</v>
      </c>
      <c r="G28" s="184" t="n">
        <v>9.2104837E-009</v>
      </c>
      <c r="H28" s="184" t="n">
        <v>1.6814828E-012</v>
      </c>
      <c r="I28" s="184" t="n">
        <f aca="false">SUM(D28:E28)</f>
        <v>0.0349762853</v>
      </c>
      <c r="J28" s="86" t="n">
        <f aca="false">I28/C28</f>
        <v>0.327039403083155</v>
      </c>
    </row>
    <row r="29" s="3" customFormat="true" ht="15.1" hidden="false" customHeight="true" outlineLevel="0" collapsed="false">
      <c r="A29" s="19" t="n">
        <v>150</v>
      </c>
      <c r="B29" s="20" t="n">
        <v>2.1989948</v>
      </c>
      <c r="C29" s="184" t="n">
        <v>0.10464259</v>
      </c>
      <c r="D29" s="184" t="n">
        <v>0.032569415</v>
      </c>
      <c r="E29" s="184" t="n">
        <v>0.0046948187</v>
      </c>
      <c r="F29" s="184" t="n">
        <v>9.3160847E-005</v>
      </c>
      <c r="G29" s="184" t="n">
        <v>1.3471297E-008</v>
      </c>
      <c r="H29" s="184" t="n">
        <v>2.8770039E-012</v>
      </c>
      <c r="I29" s="184" t="n">
        <f aca="false">SUM(D29:E29)</f>
        <v>0.0372642337</v>
      </c>
      <c r="J29" s="86" t="n">
        <f aca="false">I29/C29</f>
        <v>0.35610962706485</v>
      </c>
    </row>
    <row r="30" s="3" customFormat="true" ht="15.1" hidden="false" customHeight="true" outlineLevel="0" collapsed="false">
      <c r="A30" s="19" t="n">
        <v>155</v>
      </c>
      <c r="B30" s="20" t="n">
        <v>2.2035835</v>
      </c>
      <c r="C30" s="184" t="n">
        <v>0.10217601</v>
      </c>
      <c r="D30" s="184" t="n">
        <v>0.034519482</v>
      </c>
      <c r="E30" s="184" t="n">
        <v>0.0051904409</v>
      </c>
      <c r="F30" s="184" t="n">
        <v>0.00011404424</v>
      </c>
      <c r="G30" s="184" t="n">
        <v>1.9431168E-008</v>
      </c>
      <c r="H30" s="184" t="n">
        <v>4.823558E-012</v>
      </c>
      <c r="I30" s="184" t="n">
        <f aca="false">SUM(D30:E30)</f>
        <v>0.0397099229</v>
      </c>
      <c r="J30" s="86" t="n">
        <f aca="false">I30/C30</f>
        <v>0.388642332970332</v>
      </c>
    </row>
    <row r="31" s="3" customFormat="true" ht="15.1" hidden="false" customHeight="true" outlineLevel="0" collapsed="false">
      <c r="A31" s="19" t="n">
        <v>160</v>
      </c>
      <c r="B31" s="20" t="n">
        <v>2.2082318</v>
      </c>
      <c r="C31" s="184" t="n">
        <v>0.099555228</v>
      </c>
      <c r="D31" s="184" t="n">
        <v>0.036572782</v>
      </c>
      <c r="E31" s="184" t="n">
        <v>0.0057334649</v>
      </c>
      <c r="F31" s="184" t="n">
        <v>0.00013849751</v>
      </c>
      <c r="G31" s="184" t="n">
        <v>2.7677953E-008</v>
      </c>
      <c r="H31" s="184" t="n">
        <v>7.9271272E-012</v>
      </c>
      <c r="I31" s="184" t="n">
        <f aca="false">SUM(D31:E31)</f>
        <v>0.0423062469</v>
      </c>
      <c r="J31" s="86" t="n">
        <f aca="false">I31/C31</f>
        <v>0.424952538906345</v>
      </c>
    </row>
    <row r="32" s="3" customFormat="true" ht="15.1" hidden="false" customHeight="true" outlineLevel="0" collapsed="false">
      <c r="A32" s="19" t="n">
        <v>165</v>
      </c>
      <c r="B32" s="20" t="n">
        <v>2.2129306</v>
      </c>
      <c r="C32" s="184" t="n">
        <v>0.096775834</v>
      </c>
      <c r="D32" s="184" t="n">
        <v>0.038728741</v>
      </c>
      <c r="E32" s="184" t="n">
        <v>0.0063285526</v>
      </c>
      <c r="F32" s="184" t="n">
        <v>0.00016683307</v>
      </c>
      <c r="G32" s="184" t="n">
        <v>3.8898296E-008</v>
      </c>
      <c r="H32" s="184" t="n">
        <v>1.2786979E-011</v>
      </c>
      <c r="I32" s="184" t="n">
        <f aca="false">SUM(D32:E32)</f>
        <v>0.0450572936</v>
      </c>
      <c r="J32" s="86" t="n">
        <f aca="false">I32/C32</f>
        <v>0.465584141594688</v>
      </c>
    </row>
    <row r="33" s="3" customFormat="true" ht="15.1" hidden="false" customHeight="true" outlineLevel="0" collapsed="false">
      <c r="A33" s="19" t="n">
        <v>170</v>
      </c>
      <c r="B33" s="20" t="n">
        <v>2.2176727</v>
      </c>
      <c r="C33" s="184" t="n">
        <v>0.093834355</v>
      </c>
      <c r="D33" s="184" t="n">
        <v>0.040985866</v>
      </c>
      <c r="E33" s="184" t="n">
        <v>0.0069803504</v>
      </c>
      <c r="F33" s="184" t="n">
        <v>0.000199375</v>
      </c>
      <c r="G33" s="184" t="n">
        <v>5.3958727E-008</v>
      </c>
      <c r="H33" s="184" t="n">
        <v>2.0234466E-011</v>
      </c>
      <c r="I33" s="184" t="n">
        <f aca="false">SUM(D33:E33)</f>
        <v>0.0479662164</v>
      </c>
      <c r="J33" s="86" t="n">
        <f aca="false">I33/C33</f>
        <v>0.511179688931629</v>
      </c>
    </row>
    <row r="34" s="3" customFormat="true" ht="15.1" hidden="false" customHeight="true" outlineLevel="0" collapsed="false">
      <c r="A34" s="19" t="n">
        <v>175</v>
      </c>
      <c r="B34" s="20" t="n">
        <v>2.2224563</v>
      </c>
      <c r="C34" s="184" t="n">
        <v>0.090742833</v>
      </c>
      <c r="D34" s="184" t="n">
        <v>0.04333051</v>
      </c>
      <c r="E34" s="184" t="n">
        <v>0.007690221</v>
      </c>
      <c r="F34" s="184" t="n">
        <v>0.00023636254</v>
      </c>
      <c r="G34" s="184" t="n">
        <v>7.3964377E-008</v>
      </c>
      <c r="H34" s="184" t="n">
        <v>3.1475512E-011</v>
      </c>
      <c r="I34" s="184" t="n">
        <f aca="false">SUM(D34:E34)</f>
        <v>0.051020731</v>
      </c>
      <c r="J34" s="86" t="n">
        <f aca="false">I34/C34</f>
        <v>0.562256316154467</v>
      </c>
    </row>
    <row r="35" s="3" customFormat="true" ht="15.1" hidden="false" customHeight="true" outlineLevel="0" collapsed="false">
      <c r="A35" s="19" t="n">
        <v>180</v>
      </c>
      <c r="B35" s="20" t="n">
        <v>2.2272826</v>
      </c>
      <c r="C35" s="184" t="n">
        <v>0.087502177</v>
      </c>
      <c r="D35" s="184" t="n">
        <v>0.04575711</v>
      </c>
      <c r="E35" s="184" t="n">
        <v>0.0084626135</v>
      </c>
      <c r="F35" s="184" t="n">
        <v>0.00027799971</v>
      </c>
      <c r="G35" s="184" t="n">
        <v>1.0011158E-007</v>
      </c>
      <c r="H35" s="184" t="n">
        <v>4.8058076E-011</v>
      </c>
      <c r="I35" s="184" t="n">
        <f aca="false">SUM(D35:E35)</f>
        <v>0.0542197235</v>
      </c>
      <c r="J35" s="86" t="n">
        <f aca="false">I35/C35</f>
        <v>0.619638566249615</v>
      </c>
    </row>
    <row r="36" s="3" customFormat="true" ht="15.1" hidden="false" customHeight="true" outlineLevel="0" collapsed="false">
      <c r="A36" s="19" t="n">
        <v>185</v>
      </c>
      <c r="B36" s="20" t="n">
        <v>2.2321584</v>
      </c>
      <c r="C36" s="184" t="n">
        <v>0.084117301</v>
      </c>
      <c r="D36" s="184" t="n">
        <v>0.048256683</v>
      </c>
      <c r="E36" s="184" t="n">
        <v>0.0093014731</v>
      </c>
      <c r="F36" s="184" t="n">
        <v>0.00032440851</v>
      </c>
      <c r="G36" s="184" t="n">
        <v>1.338904E-007</v>
      </c>
      <c r="H36" s="184" t="n">
        <v>7.2156891E-011</v>
      </c>
      <c r="I36" s="184" t="n">
        <f aca="false">SUM(D36:E36)</f>
        <v>0.0575581561</v>
      </c>
      <c r="J36" s="86" t="n">
        <f aca="false">I36/C36</f>
        <v>0.684260614828809</v>
      </c>
    </row>
    <row r="37" s="3" customFormat="true" ht="15.1" hidden="false" customHeight="true" outlineLevel="0" collapsed="false">
      <c r="A37" s="19" t="n">
        <v>190</v>
      </c>
      <c r="B37" s="20" t="n">
        <v>2.2370957</v>
      </c>
      <c r="C37" s="184" t="n">
        <v>0.080590378</v>
      </c>
      <c r="D37" s="184" t="n">
        <v>0.050820717</v>
      </c>
      <c r="E37" s="184" t="n">
        <v>0.010213082</v>
      </c>
      <c r="F37" s="184" t="n">
        <v>0.00037564616</v>
      </c>
      <c r="G37" s="184" t="n">
        <v>1.7700687E-007</v>
      </c>
      <c r="H37" s="184" t="n">
        <v>1.0659758E-010</v>
      </c>
      <c r="I37" s="184" t="n">
        <f aca="false">SUM(D37:E37)</f>
        <v>0.061033799</v>
      </c>
      <c r="J37" s="86" t="n">
        <f aca="false">I37/C37</f>
        <v>0.757333573990682</v>
      </c>
    </row>
    <row r="38" s="3" customFormat="true" ht="15.1" hidden="false" customHeight="true" outlineLevel="0" collapsed="false">
      <c r="A38" s="19" t="n">
        <v>195</v>
      </c>
      <c r="B38" s="20" t="n">
        <v>2.2421185</v>
      </c>
      <c r="C38" s="184" t="n">
        <v>0.076944774</v>
      </c>
      <c r="D38" s="184" t="n">
        <v>0.053426277</v>
      </c>
      <c r="E38" s="184" t="n">
        <v>0.011197162</v>
      </c>
      <c r="F38" s="184" t="n">
        <v>0.00043155597</v>
      </c>
      <c r="G38" s="184" t="n">
        <v>2.3130883E-007</v>
      </c>
      <c r="H38" s="184" t="n">
        <v>1.5487505E-010</v>
      </c>
      <c r="I38" s="184" t="n">
        <f aca="false">SUM(D38:E38)</f>
        <v>0.064623439</v>
      </c>
      <c r="J38" s="86" t="n">
        <f aca="false">I38/C38</f>
        <v>0.839867812205154</v>
      </c>
    </row>
    <row r="39" s="3" customFormat="true" ht="15.1" hidden="false" customHeight="true" outlineLevel="0" collapsed="false">
      <c r="A39" s="19" t="n">
        <v>200</v>
      </c>
      <c r="B39" s="20" t="n">
        <v>2.2472573</v>
      </c>
      <c r="C39" s="184" t="n">
        <v>0.073194925</v>
      </c>
      <c r="D39" s="184" t="n">
        <v>0.056055651</v>
      </c>
      <c r="E39" s="184" t="n">
        <v>0.012257211</v>
      </c>
      <c r="F39" s="184" t="n">
        <v>0.0004919146</v>
      </c>
      <c r="G39" s="184" t="n">
        <v>2.988649E-007</v>
      </c>
      <c r="H39" s="184" t="n">
        <v>2.2168029E-010</v>
      </c>
      <c r="I39" s="184" t="n">
        <f aca="false">SUM(D39:E39)</f>
        <v>0.068312862</v>
      </c>
      <c r="J39" s="86" t="n">
        <f aca="false">I39/C39</f>
        <v>0.933300525958596</v>
      </c>
    </row>
    <row r="40" s="3" customFormat="true" ht="15.1" hidden="false" customHeight="true" outlineLevel="0" collapsed="false">
      <c r="A40" s="19" t="n">
        <v>205</v>
      </c>
      <c r="B40" s="20" t="n">
        <v>2.2525528</v>
      </c>
      <c r="C40" s="184" t="n">
        <v>0.069360104</v>
      </c>
      <c r="D40" s="184" t="n">
        <v>0.058687525</v>
      </c>
      <c r="E40" s="184" t="n">
        <v>0.013395644</v>
      </c>
      <c r="F40" s="184" t="n">
        <v>0.00055634497</v>
      </c>
      <c r="G40" s="184" t="n">
        <v>3.8189558E-007</v>
      </c>
      <c r="H40" s="184" t="n">
        <v>3.1249915E-010</v>
      </c>
      <c r="I40" s="184" t="n">
        <f aca="false">SUM(D40:E40)</f>
        <v>0.072083169</v>
      </c>
      <c r="J40" s="20" t="n">
        <f aca="false">I40/C40</f>
        <v>1.03925981714214</v>
      </c>
    </row>
    <row r="41" s="3" customFormat="true" ht="15.1" hidden="false" customHeight="true" outlineLevel="0" collapsed="false">
      <c r="A41" s="19" t="n">
        <v>210</v>
      </c>
      <c r="B41" s="20" t="n">
        <v>2.258052</v>
      </c>
      <c r="C41" s="184" t="n">
        <v>0.065447873</v>
      </c>
      <c r="D41" s="184" t="n">
        <v>0.06130742</v>
      </c>
      <c r="E41" s="184" t="n">
        <v>0.014619826</v>
      </c>
      <c r="F41" s="184" t="n">
        <v>0.00062439833</v>
      </c>
      <c r="G41" s="184" t="n">
        <v>4.8287903E-007</v>
      </c>
      <c r="H41" s="184" t="n">
        <v>4.3433004E-010</v>
      </c>
      <c r="I41" s="184" t="n">
        <f aca="false">SUM(D41:E41)</f>
        <v>0.075927246</v>
      </c>
      <c r="J41" s="20" t="n">
        <f aca="false">I41/C41</f>
        <v>1.160117854403</v>
      </c>
    </row>
    <row r="42" s="3" customFormat="true" ht="15.1" hidden="false" customHeight="true" outlineLevel="0" collapsed="false">
      <c r="A42" s="19" t="n">
        <v>215</v>
      </c>
      <c r="B42" s="20" t="n">
        <v>2.2638197</v>
      </c>
      <c r="C42" s="184" t="n">
        <v>0.061491057</v>
      </c>
      <c r="D42" s="184" t="n">
        <v>0.063883894</v>
      </c>
      <c r="E42" s="184" t="n">
        <v>0.015929064</v>
      </c>
      <c r="F42" s="184" t="n">
        <v>0.00069538053</v>
      </c>
      <c r="G42" s="184" t="n">
        <v>6.0422126E-007</v>
      </c>
      <c r="H42" s="184" t="n">
        <v>5.9543297E-010</v>
      </c>
      <c r="I42" s="184" t="n">
        <f aca="false">SUM(D42:E42)</f>
        <v>0.079812958</v>
      </c>
      <c r="J42" s="20" t="n">
        <f aca="false">I42/C42</f>
        <v>1.29796041723596</v>
      </c>
    </row>
    <row r="43" s="3" customFormat="true" ht="15.1" hidden="false" customHeight="true" outlineLevel="0" collapsed="false">
      <c r="A43" s="19" t="n">
        <v>220</v>
      </c>
      <c r="B43" s="20" t="n">
        <v>2.2699306</v>
      </c>
      <c r="C43" s="184" t="n">
        <v>0.0575177</v>
      </c>
      <c r="D43" s="184" t="n">
        <v>0.066388647</v>
      </c>
      <c r="E43" s="184" t="n">
        <v>0.017324401</v>
      </c>
      <c r="F43" s="184" t="n">
        <v>0.00076850305</v>
      </c>
      <c r="G43" s="184" t="n">
        <v>7.4840993E-007</v>
      </c>
      <c r="H43" s="184" t="n">
        <v>8.0567425E-010</v>
      </c>
      <c r="I43" s="184" t="n">
        <f aca="false">SUM(D43:E43)</f>
        <v>0.083713048</v>
      </c>
      <c r="J43" s="20" t="n">
        <f aca="false">I43/C43</f>
        <v>1.45543107599921</v>
      </c>
    </row>
    <row r="44" s="3" customFormat="true" ht="15.1" hidden="false" customHeight="true" outlineLevel="0" collapsed="false">
      <c r="A44" s="19" t="n">
        <v>225</v>
      </c>
      <c r="B44" s="20" t="n">
        <v>2.2764648</v>
      </c>
      <c r="C44" s="184" t="n">
        <v>0.053540226</v>
      </c>
      <c r="D44" s="184" t="n">
        <v>0.068801975</v>
      </c>
      <c r="E44" s="184" t="n">
        <v>0.018813944</v>
      </c>
      <c r="F44" s="184" t="n">
        <v>0.00084293556</v>
      </c>
      <c r="G44" s="184" t="n">
        <v>9.1818163E-007</v>
      </c>
      <c r="H44" s="184" t="n">
        <v>1.0770089E-009</v>
      </c>
      <c r="I44" s="184" t="n">
        <f aca="false">SUM(D44:E44)</f>
        <v>0.087615919</v>
      </c>
      <c r="J44" s="20" t="n">
        <f aca="false">I44/C44</f>
        <v>1.63645030187209</v>
      </c>
    </row>
    <row r="45" s="3" customFormat="true" ht="15.1" hidden="false" customHeight="true" outlineLevel="0" collapsed="false">
      <c r="A45" s="19" t="n">
        <v>230</v>
      </c>
      <c r="B45" s="20" t="n">
        <v>2.2835242</v>
      </c>
      <c r="C45" s="184" t="n">
        <v>0.04959817</v>
      </c>
      <c r="D45" s="184" t="n">
        <v>0.071088285</v>
      </c>
      <c r="E45" s="184" t="n">
        <v>0.020394777</v>
      </c>
      <c r="F45" s="184" t="n">
        <v>0.00091765086</v>
      </c>
      <c r="G45" s="184" t="n">
        <v>1.1159299E-006</v>
      </c>
      <c r="H45" s="184" t="n">
        <v>1.4231564E-009</v>
      </c>
      <c r="I45" s="184" t="n">
        <f aca="false">SUM(D45:E45)</f>
        <v>0.091483062</v>
      </c>
      <c r="J45" s="20" t="n">
        <f aca="false">I45/C45</f>
        <v>1.84448462513839</v>
      </c>
    </row>
    <row r="46" s="3" customFormat="true" ht="15.1" hidden="false" customHeight="true" outlineLevel="0" collapsed="false">
      <c r="A46" s="19" t="n">
        <v>235</v>
      </c>
      <c r="B46" s="20" t="n">
        <v>2.2912156</v>
      </c>
      <c r="C46" s="184" t="n">
        <v>0.045713279</v>
      </c>
      <c r="D46" s="184" t="n">
        <v>0.073222184</v>
      </c>
      <c r="E46" s="184" t="n">
        <v>0.022071558</v>
      </c>
      <c r="F46" s="184" t="n">
        <v>0.00099163323</v>
      </c>
      <c r="G46" s="184" t="n">
        <v>1.344268E-006</v>
      </c>
      <c r="H46" s="184" t="n">
        <v>1.8606075E-009</v>
      </c>
      <c r="I46" s="184" t="n">
        <f aca="false">SUM(D46:E46)</f>
        <v>0.095293742</v>
      </c>
      <c r="J46" s="20" t="n">
        <f aca="false">I46/C46</f>
        <v>2.08459651297383</v>
      </c>
    </row>
    <row r="47" s="3" customFormat="true" ht="15.1" hidden="false" customHeight="true" outlineLevel="0" collapsed="false">
      <c r="A47" s="19" t="n">
        <v>240</v>
      </c>
      <c r="B47" s="20" t="n">
        <v>2.2996632</v>
      </c>
      <c r="C47" s="184" t="n">
        <v>0.041919864</v>
      </c>
      <c r="D47" s="184" t="n">
        <v>0.075172336</v>
      </c>
      <c r="E47" s="184" t="n">
        <v>0.023842389</v>
      </c>
      <c r="F47" s="184" t="n">
        <v>0.0010638025</v>
      </c>
      <c r="G47" s="184" t="n">
        <v>1.6055328E-006</v>
      </c>
      <c r="H47" s="184" t="n">
        <v>2.4085093E-009</v>
      </c>
      <c r="I47" s="184" t="n">
        <f aca="false">SUM(D47:E47)</f>
        <v>0.099014725</v>
      </c>
      <c r="J47" s="20" t="n">
        <f aca="false">I47/C47</f>
        <v>2.3620001486646</v>
      </c>
    </row>
    <row r="48" s="3" customFormat="true" ht="15.1" hidden="false" customHeight="true" outlineLevel="0" collapsed="false">
      <c r="A48" s="19" t="n">
        <v>245</v>
      </c>
      <c r="B48" s="20" t="n">
        <v>2.3089971</v>
      </c>
      <c r="C48" s="184" t="n">
        <v>0.03823796</v>
      </c>
      <c r="D48" s="184" t="n">
        <v>0.076915135</v>
      </c>
      <c r="E48" s="184" t="n">
        <v>0.025711877</v>
      </c>
      <c r="F48" s="184" t="n">
        <v>0.0011331217</v>
      </c>
      <c r="G48" s="184" t="n">
        <v>1.9023072E-006</v>
      </c>
      <c r="H48" s="184" t="n">
        <v>3.0900403E-009</v>
      </c>
      <c r="I48" s="184" t="n">
        <f aca="false">SUM(D48:E48)</f>
        <v>0.102627012</v>
      </c>
      <c r="J48" s="20" t="n">
        <f aca="false">I48/C48</f>
        <v>2.68390395303515</v>
      </c>
    </row>
    <row r="49" s="3" customFormat="true" ht="15.1" hidden="false" customHeight="true" outlineLevel="0" collapsed="false">
      <c r="A49" s="19" t="n">
        <v>250</v>
      </c>
      <c r="B49" s="20" t="n">
        <v>2.3193658</v>
      </c>
      <c r="C49" s="184" t="n">
        <v>0.034700311</v>
      </c>
      <c r="D49" s="184" t="n">
        <v>0.078423032</v>
      </c>
      <c r="E49" s="184" t="n">
        <v>0.027675832</v>
      </c>
      <c r="F49" s="184" t="n">
        <v>0.0011985849</v>
      </c>
      <c r="G49" s="184" t="n">
        <v>2.236821E-006</v>
      </c>
      <c r="H49" s="184" t="n">
        <v>3.9323471E-009</v>
      </c>
      <c r="I49" s="184" t="n">
        <f aca="false">SUM(D49:E49)</f>
        <v>0.106098864</v>
      </c>
      <c r="J49" s="20" t="n">
        <f aca="false">I49/C49</f>
        <v>3.05757674621418</v>
      </c>
    </row>
    <row r="50" s="3" customFormat="true" ht="15.1" hidden="false" customHeight="true" outlineLevel="0" collapsed="false">
      <c r="A50" s="19" t="n">
        <v>255</v>
      </c>
      <c r="B50" s="20" t="n">
        <v>2.3309253</v>
      </c>
      <c r="C50" s="184" t="n">
        <v>0.03132831</v>
      </c>
      <c r="D50" s="184" t="n">
        <v>0.079675744</v>
      </c>
      <c r="E50" s="184" t="n">
        <v>0.029734034</v>
      </c>
      <c r="F50" s="184" t="n">
        <v>0.001259295</v>
      </c>
      <c r="G50" s="184" t="n">
        <v>2.6115569E-006</v>
      </c>
      <c r="H50" s="184" t="n">
        <v>4.9686125E-009</v>
      </c>
      <c r="I50" s="184" t="n">
        <f aca="false">SUM(D50:E50)</f>
        <v>0.109409778</v>
      </c>
      <c r="J50" s="20" t="n">
        <f aca="false">I50/C50</f>
        <v>3.49236131792618</v>
      </c>
    </row>
    <row r="51" s="3" customFormat="true" ht="15.1" hidden="false" customHeight="true" outlineLevel="0" collapsed="false">
      <c r="A51" s="19" t="n">
        <v>260</v>
      </c>
      <c r="B51" s="20" t="n">
        <v>2.3438446</v>
      </c>
      <c r="C51" s="184" t="n">
        <v>0.028142918</v>
      </c>
      <c r="D51" s="184" t="n">
        <v>0.080656224</v>
      </c>
      <c r="E51" s="184" t="n">
        <v>0.031883338</v>
      </c>
      <c r="F51" s="184" t="n">
        <v>0.0013144849</v>
      </c>
      <c r="G51" s="184" t="n">
        <v>3.0290452E-006</v>
      </c>
      <c r="H51" s="184" t="n">
        <v>6.239247E-009</v>
      </c>
      <c r="I51" s="184" t="n">
        <f aca="false">SUM(D51:E51)</f>
        <v>0.112539562</v>
      </c>
      <c r="J51" s="20" t="n">
        <f aca="false">I51/C51</f>
        <v>3.99885903800025</v>
      </c>
    </row>
    <row r="52" s="3" customFormat="true" ht="15.1" hidden="false" customHeight="true" outlineLevel="0" collapsed="false">
      <c r="A52" s="19" t="n">
        <v>265</v>
      </c>
      <c r="B52" s="20" t="n">
        <v>2.3583022</v>
      </c>
      <c r="C52" s="184" t="n">
        <v>0.025157804</v>
      </c>
      <c r="D52" s="184" t="n">
        <v>0.081353157</v>
      </c>
      <c r="E52" s="184" t="n">
        <v>0.034122008</v>
      </c>
      <c r="F52" s="184" t="n">
        <v>0.0013635304</v>
      </c>
      <c r="G52" s="184" t="n">
        <v>3.4922029E-006</v>
      </c>
      <c r="H52" s="184" t="n">
        <v>7.7946477E-009</v>
      </c>
      <c r="I52" s="184" t="n">
        <f aca="false">SUM(D52:E52)</f>
        <v>0.115475165</v>
      </c>
      <c r="J52" s="20" t="n">
        <f aca="false">I52/C52</f>
        <v>4.59003357367758</v>
      </c>
    </row>
    <row r="53" s="3" customFormat="true" ht="15.1" hidden="false" customHeight="true" outlineLevel="0" collapsed="false">
      <c r="A53" s="19" t="n">
        <v>270</v>
      </c>
      <c r="B53" s="20" t="n">
        <v>2.3744929</v>
      </c>
      <c r="C53" s="184" t="n">
        <v>0.022389228</v>
      </c>
      <c r="D53" s="184" t="n">
        <v>0.081759932</v>
      </c>
      <c r="E53" s="184" t="n">
        <v>0.036440803</v>
      </c>
      <c r="F53" s="184" t="n">
        <v>0.0014060228</v>
      </c>
      <c r="G53" s="184" t="n">
        <v>4.0040093E-006</v>
      </c>
      <c r="H53" s="184" t="n">
        <v>9.6971337E-009</v>
      </c>
      <c r="I53" s="184" t="n">
        <f aca="false">SUM(D53:E53)</f>
        <v>0.118200735</v>
      </c>
      <c r="J53" s="20" t="n">
        <f aca="false">I53/C53</f>
        <v>5.27935733201699</v>
      </c>
    </row>
    <row r="54" s="3" customFormat="true" ht="15.1" hidden="false" customHeight="true" outlineLevel="0" collapsed="false">
      <c r="A54" s="19" t="n">
        <v>275</v>
      </c>
      <c r="B54" s="20" t="n">
        <v>2.3926163</v>
      </c>
      <c r="C54" s="184" t="n">
        <v>0.019836897</v>
      </c>
      <c r="D54" s="184" t="n">
        <v>0.081876684</v>
      </c>
      <c r="E54" s="184" t="n">
        <v>0.038840198</v>
      </c>
      <c r="F54" s="184" t="n">
        <v>0.0014416399</v>
      </c>
      <c r="G54" s="184" t="n">
        <v>4.5686159E-006</v>
      </c>
      <c r="H54" s="184" t="n">
        <v>1.2027726E-008</v>
      </c>
      <c r="I54" s="184" t="n">
        <f aca="false">SUM(D54:E54)</f>
        <v>0.120716882</v>
      </c>
      <c r="J54" s="20" t="n">
        <f aca="false">I54/C54</f>
        <v>6.08547203728486</v>
      </c>
    </row>
    <row r="55" s="3" customFormat="true" ht="15.1" hidden="false" customHeight="true" outlineLevel="0" collapsed="false">
      <c r="A55" s="19" t="n">
        <v>280</v>
      </c>
      <c r="B55" s="20" t="n">
        <v>2.4128984</v>
      </c>
      <c r="C55" s="184" t="n">
        <v>0.017514739</v>
      </c>
      <c r="D55" s="184" t="n">
        <v>0.081710613</v>
      </c>
      <c r="E55" s="184" t="n">
        <v>0.041299005</v>
      </c>
      <c r="F55" s="184" t="n">
        <v>0.0014704376</v>
      </c>
      <c r="G55" s="184" t="n">
        <v>5.1897419E-006</v>
      </c>
      <c r="H55" s="184" t="n">
        <v>1.4886394E-008</v>
      </c>
      <c r="I55" s="184" t="n">
        <f aca="false">SUM(D55:E55)</f>
        <v>0.123009618</v>
      </c>
      <c r="J55" s="20" t="n">
        <f aca="false">I55/C55</f>
        <v>7.02320588391297</v>
      </c>
    </row>
    <row r="56" s="3" customFormat="true" ht="15.1" hidden="false" customHeight="true" outlineLevel="0" collapsed="false">
      <c r="A56" s="19" t="n">
        <v>285</v>
      </c>
      <c r="B56" s="20" t="n">
        <v>2.4355701</v>
      </c>
      <c r="C56" s="184" t="n">
        <v>0.015416937</v>
      </c>
      <c r="D56" s="184" t="n">
        <v>0.081275443</v>
      </c>
      <c r="E56" s="184" t="n">
        <v>0.043809233</v>
      </c>
      <c r="F56" s="184" t="n">
        <v>0.0014924961</v>
      </c>
      <c r="G56" s="184" t="n">
        <v>5.8728146E-006</v>
      </c>
      <c r="H56" s="184" t="n">
        <v>1.8405533E-008</v>
      </c>
      <c r="I56" s="184" t="n">
        <f aca="false">SUM(D56:E56)</f>
        <v>0.125084676</v>
      </c>
      <c r="J56" s="20" t="n">
        <f aca="false">I56/C56</f>
        <v>8.11345833481709</v>
      </c>
    </row>
    <row r="57" s="3" customFormat="true" ht="15.1" hidden="false" customHeight="true" outlineLevel="0" collapsed="false">
      <c r="A57" s="19" t="n">
        <v>290</v>
      </c>
      <c r="B57" s="20" t="n">
        <v>2.460882</v>
      </c>
      <c r="C57" s="184" t="n">
        <v>0.013538049</v>
      </c>
      <c r="D57" s="184" t="n">
        <v>0.080591155</v>
      </c>
      <c r="E57" s="184" t="n">
        <v>0.046356067</v>
      </c>
      <c r="F57" s="184" t="n">
        <v>0.0015080823</v>
      </c>
      <c r="G57" s="184" t="n">
        <v>6.6239765E-006</v>
      </c>
      <c r="H57" s="184" t="n">
        <v>2.2756789E-008</v>
      </c>
      <c r="I57" s="184" t="n">
        <f aca="false">SUM(D57:E57)</f>
        <v>0.126947222</v>
      </c>
      <c r="J57" s="20" t="n">
        <f aca="false">I57/C57</f>
        <v>9.37706917739772</v>
      </c>
    </row>
    <row r="58" s="3" customFormat="true" ht="15.1" hidden="false" customHeight="true" outlineLevel="0" collapsed="false">
      <c r="A58" s="19" t="n">
        <v>295</v>
      </c>
      <c r="B58" s="20" t="n">
        <v>2.4891067</v>
      </c>
      <c r="C58" s="184" t="n">
        <v>0.011872003</v>
      </c>
      <c r="D58" s="184" t="n">
        <v>0.0796856</v>
      </c>
      <c r="E58" s="184" t="n">
        <v>0.048917263</v>
      </c>
      <c r="F58" s="184" t="n">
        <v>0.0015176557</v>
      </c>
      <c r="G58" s="184" t="n">
        <v>7.4500666E-006</v>
      </c>
      <c r="H58" s="184" t="n">
        <v>2.8163612E-008</v>
      </c>
      <c r="I58" s="184" t="n">
        <f aca="false">SUM(D58:E58)</f>
        <v>0.128602863</v>
      </c>
      <c r="J58" s="21" t="n">
        <f aca="false">I58/C58</f>
        <v>10.8324486609378</v>
      </c>
    </row>
    <row r="59" s="3" customFormat="true" ht="15.1" hidden="false" customHeight="true" outlineLevel="0" collapsed="false">
      <c r="A59" s="9" t="n">
        <v>300</v>
      </c>
      <c r="B59" s="27" t="n">
        <v>2.5205377</v>
      </c>
      <c r="C59" s="185" t="n">
        <v>0.01040604</v>
      </c>
      <c r="D59" s="185" t="n">
        <v>0.078590162</v>
      </c>
      <c r="E59" s="185" t="n">
        <v>0.051473736</v>
      </c>
      <c r="F59" s="185" t="n">
        <v>0.0015216687</v>
      </c>
      <c r="G59" s="185" t="n">
        <v>8.3593242E-006</v>
      </c>
      <c r="H59" s="185" t="n">
        <v>3.4923316E-008</v>
      </c>
      <c r="I59" s="185" t="n">
        <f aca="false">SUM(D59:E59)</f>
        <v>0.130063898</v>
      </c>
      <c r="J59" s="93" t="n">
        <f aca="false">I59/C59</f>
        <v>12.4988850705936</v>
      </c>
    </row>
    <row r="60" customFormat="false" ht="12.8" hidden="false" customHeight="false" outlineLevel="0" collapsed="false">
      <c r="B60" s="52"/>
      <c r="C60" s="52"/>
      <c r="D60" s="52"/>
      <c r="E60" s="52"/>
      <c r="F60" s="52"/>
      <c r="G60" s="52"/>
      <c r="H60" s="52"/>
      <c r="I60" s="52"/>
      <c r="J60" s="52"/>
    </row>
  </sheetData>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MJ60"/>
  <sheetViews>
    <sheetView showFormulas="false" showGridLines="true" showRowColHeaders="true" showZeros="true" rightToLeft="false" tabSelected="false" showOutlineSymbols="true" defaultGridColor="true" view="normal" topLeftCell="A40" colorId="64" zoomScale="110" zoomScaleNormal="110" zoomScalePageLayoutView="100" workbookViewId="0">
      <selection pane="topLeft" activeCell="I1" activeCellId="0" sqref="I1"/>
    </sheetView>
  </sheetViews>
  <sheetFormatPr defaultColWidth="11.58984375" defaultRowHeight="12.8" zeroHeight="false" outlineLevelRow="0" outlineLevelCol="0"/>
  <cols>
    <col collapsed="false" customWidth="false" hidden="false" outlineLevel="0" max="1" min="1" style="52" width="11.52"/>
    <col collapsed="false" customWidth="true" hidden="false" outlineLevel="0" max="9" min="9" style="0" width="16.6"/>
  </cols>
  <sheetData>
    <row r="1" s="3" customFormat="true" ht="15.1" hidden="false" customHeight="true" outlineLevel="0" collapsed="false">
      <c r="A1" s="1" t="s">
        <v>245</v>
      </c>
      <c r="C1" s="98"/>
      <c r="D1" s="98"/>
      <c r="E1" s="98"/>
      <c r="F1" s="98"/>
      <c r="G1" s="98"/>
      <c r="H1" s="98"/>
      <c r="I1" s="98"/>
      <c r="J1" s="98"/>
      <c r="AMJ1" s="0"/>
    </row>
    <row r="2" s="3" customFormat="true" ht="15.1" hidden="false" customHeight="true" outlineLevel="0" collapsed="false">
      <c r="A2" s="54" t="s">
        <v>2</v>
      </c>
      <c r="B2" s="54" t="s">
        <v>236</v>
      </c>
      <c r="C2" s="54" t="s">
        <v>237</v>
      </c>
      <c r="D2" s="54" t="s">
        <v>238</v>
      </c>
      <c r="E2" s="54" t="s">
        <v>239</v>
      </c>
      <c r="F2" s="54" t="s">
        <v>240</v>
      </c>
      <c r="G2" s="54" t="s">
        <v>241</v>
      </c>
      <c r="H2" s="54" t="s">
        <v>242</v>
      </c>
      <c r="I2" s="54" t="s">
        <v>243</v>
      </c>
      <c r="J2" s="54" t="s">
        <v>244</v>
      </c>
      <c r="AMJ2" s="0"/>
    </row>
    <row r="3" s="3" customFormat="true" ht="15.1" hidden="false" customHeight="true" outlineLevel="0" collapsed="false">
      <c r="A3" s="9" t="s">
        <v>9</v>
      </c>
      <c r="B3" s="9"/>
      <c r="C3" s="9" t="s">
        <v>10</v>
      </c>
      <c r="D3" s="9" t="s">
        <v>10</v>
      </c>
      <c r="E3" s="9" t="s">
        <v>10</v>
      </c>
      <c r="F3" s="9" t="s">
        <v>10</v>
      </c>
      <c r="G3" s="9" t="s">
        <v>10</v>
      </c>
      <c r="H3" s="9" t="s">
        <v>10</v>
      </c>
      <c r="I3" s="9" t="s">
        <v>10</v>
      </c>
      <c r="J3" s="9"/>
      <c r="AMJ3" s="0"/>
    </row>
    <row r="4" s="3" customFormat="true" ht="15.1" hidden="false" customHeight="true" outlineLevel="0" collapsed="false">
      <c r="A4" s="19" t="n">
        <v>25</v>
      </c>
      <c r="B4" s="20" t="n">
        <v>2.1717601</v>
      </c>
      <c r="C4" s="184" t="n">
        <v>0.23373273</v>
      </c>
      <c r="D4" s="184" t="n">
        <v>0.035398546</v>
      </c>
      <c r="E4" s="184" t="n">
        <v>0.0018686927</v>
      </c>
      <c r="F4" s="184" t="n">
        <v>2.7748176E-008</v>
      </c>
      <c r="G4" s="184" t="n">
        <v>3.7832064E-015</v>
      </c>
      <c r="H4" s="184" t="n">
        <v>7.5055901E-022</v>
      </c>
      <c r="I4" s="184" t="n">
        <f aca="false">SUM(D4:E4)</f>
        <v>0.0372672387</v>
      </c>
      <c r="J4" s="86" t="n">
        <f aca="false">I4/C4</f>
        <v>0.159443817303636</v>
      </c>
      <c r="AMJ4" s="0"/>
    </row>
    <row r="5" s="3" customFormat="true" ht="15.1" hidden="false" customHeight="true" outlineLevel="0" collapsed="false">
      <c r="A5" s="19" t="n">
        <v>30</v>
      </c>
      <c r="B5" s="20" t="n">
        <v>2.1674763</v>
      </c>
      <c r="C5" s="184" t="n">
        <v>0.23448801</v>
      </c>
      <c r="D5" s="184" t="n">
        <v>0.034523914</v>
      </c>
      <c r="E5" s="184" t="n">
        <v>0.0019880319</v>
      </c>
      <c r="F5" s="184" t="n">
        <v>4.5637434E-008</v>
      </c>
      <c r="G5" s="184" t="n">
        <v>9.4504021E-015</v>
      </c>
      <c r="H5" s="184" t="n">
        <v>2.9989754E-021</v>
      </c>
      <c r="I5" s="184" t="n">
        <f aca="false">SUM(D5:E5)</f>
        <v>0.0365119459</v>
      </c>
      <c r="J5" s="86" t="n">
        <f aca="false">I5/C5</f>
        <v>0.155709223256234</v>
      </c>
      <c r="AMJ5" s="0"/>
    </row>
    <row r="6" s="3" customFormat="true" ht="15.1" hidden="false" customHeight="true" outlineLevel="0" collapsed="false">
      <c r="A6" s="19" t="n">
        <v>35</v>
      </c>
      <c r="B6" s="20" t="n">
        <v>2.1642725</v>
      </c>
      <c r="C6" s="184" t="n">
        <v>0.23491947</v>
      </c>
      <c r="D6" s="184" t="n">
        <v>0.033957249</v>
      </c>
      <c r="E6" s="184" t="n">
        <v>0.002123207</v>
      </c>
      <c r="F6" s="184" t="n">
        <v>7.3723597E-008</v>
      </c>
      <c r="G6" s="184" t="n">
        <v>2.2781679E-014</v>
      </c>
      <c r="H6" s="184" t="n">
        <v>1.1297285E-020</v>
      </c>
      <c r="I6" s="184" t="n">
        <f aca="false">SUM(D6:E6)</f>
        <v>0.036080456</v>
      </c>
      <c r="J6" s="86" t="n">
        <f aca="false">I6/C6</f>
        <v>0.153586486467043</v>
      </c>
      <c r="AMJ6" s="0"/>
    </row>
    <row r="7" s="3" customFormat="true" ht="15.1" hidden="false" customHeight="true" outlineLevel="0" collapsed="false">
      <c r="A7" s="19" t="n">
        <v>40</v>
      </c>
      <c r="B7" s="20" t="n">
        <v>2.1620172</v>
      </c>
      <c r="C7" s="184" t="n">
        <v>0.23507861</v>
      </c>
      <c r="D7" s="184" t="n">
        <v>0.033646342</v>
      </c>
      <c r="E7" s="184" t="n">
        <v>0.0022749322</v>
      </c>
      <c r="F7" s="184" t="n">
        <v>1.1701781E-007</v>
      </c>
      <c r="G7" s="184" t="n">
        <v>5.308234E-014</v>
      </c>
      <c r="H7" s="184" t="n">
        <v>4.0251202E-020</v>
      </c>
      <c r="I7" s="184" t="n">
        <f aca="false">SUM(D7:E7)</f>
        <v>0.0359212742</v>
      </c>
      <c r="J7" s="86" t="n">
        <f aca="false">I7/C7</f>
        <v>0.15280537093528</v>
      </c>
      <c r="AMJ7" s="0"/>
    </row>
    <row r="8" s="3" customFormat="true" ht="15.1" hidden="false" customHeight="true" outlineLevel="0" collapsed="false">
      <c r="A8" s="19" t="n">
        <v>45</v>
      </c>
      <c r="B8" s="20" t="n">
        <v>2.1606023</v>
      </c>
      <c r="C8" s="184" t="n">
        <v>0.23499386</v>
      </c>
      <c r="D8" s="184" t="n">
        <v>0.033560616</v>
      </c>
      <c r="E8" s="184" t="n">
        <v>0.0024453452</v>
      </c>
      <c r="F8" s="184" t="n">
        <v>1.8263493E-007</v>
      </c>
      <c r="G8" s="184" t="n">
        <v>1.1956652E-013</v>
      </c>
      <c r="H8" s="184" t="n">
        <v>1.3604404E-019</v>
      </c>
      <c r="I8" s="184" t="n">
        <f aca="false">SUM(D8:E8)</f>
        <v>0.0360059612</v>
      </c>
      <c r="J8" s="86" t="n">
        <f aca="false">I8/C8</f>
        <v>0.153220859472669</v>
      </c>
      <c r="AMJ8" s="0"/>
    </row>
    <row r="9" s="3" customFormat="true" ht="15.1" hidden="false" customHeight="true" outlineLevel="0" collapsed="false">
      <c r="A9" s="19" t="n">
        <v>50</v>
      </c>
      <c r="B9" s="20" t="n">
        <v>2.1599378</v>
      </c>
      <c r="C9" s="184" t="n">
        <v>0.23468307</v>
      </c>
      <c r="D9" s="184" t="n">
        <v>0.033682231</v>
      </c>
      <c r="E9" s="184" t="n">
        <v>0.0026344197</v>
      </c>
      <c r="F9" s="184" t="n">
        <v>2.8056224E-007</v>
      </c>
      <c r="G9" s="184" t="n">
        <v>2.6167501E-013</v>
      </c>
      <c r="H9" s="184" t="n">
        <v>4.3739692E-019</v>
      </c>
      <c r="I9" s="184" t="n">
        <f aca="false">SUM(D9:E9)</f>
        <v>0.0363166507</v>
      </c>
      <c r="J9" s="86" t="n">
        <f aca="false">I9/C9</f>
        <v>0.154747637739697</v>
      </c>
      <c r="AMJ9" s="0"/>
    </row>
    <row r="10" s="3" customFormat="true" ht="15.1" hidden="false" customHeight="true" outlineLevel="0" collapsed="false">
      <c r="A10" s="19" t="n">
        <v>55</v>
      </c>
      <c r="B10" s="20" t="n">
        <v>2.1599477</v>
      </c>
      <c r="C10" s="184" t="n">
        <v>0.23416831</v>
      </c>
      <c r="D10" s="184" t="n">
        <v>0.033986466</v>
      </c>
      <c r="E10" s="184" t="n">
        <v>0.0028448027</v>
      </c>
      <c r="F10" s="184" t="n">
        <v>4.2437959E-007</v>
      </c>
      <c r="G10" s="184" t="n">
        <v>5.5518274E-013</v>
      </c>
      <c r="H10" s="184" t="n">
        <v>1.3411409E-018</v>
      </c>
      <c r="I10" s="184" t="n">
        <f aca="false">SUM(D10:E10)</f>
        <v>0.0368312687</v>
      </c>
      <c r="J10" s="86" t="n">
        <f aca="false">I10/C10</f>
        <v>0.157285452929135</v>
      </c>
      <c r="AMJ10" s="0"/>
    </row>
    <row r="11" s="3" customFormat="true" ht="15.1" hidden="false" customHeight="true" outlineLevel="0" collapsed="false">
      <c r="A11" s="19" t="n">
        <v>60</v>
      </c>
      <c r="B11" s="20" t="n">
        <v>2.1605687</v>
      </c>
      <c r="C11" s="184" t="n">
        <v>0.23345822</v>
      </c>
      <c r="D11" s="184" t="n">
        <v>0.034463912</v>
      </c>
      <c r="E11" s="184" t="n">
        <v>0.0030772339</v>
      </c>
      <c r="F11" s="184" t="n">
        <v>6.3254903E-007</v>
      </c>
      <c r="G11" s="184" t="n">
        <v>1.1470056E-012</v>
      </c>
      <c r="H11" s="184" t="n">
        <v>3.9311127E-018</v>
      </c>
      <c r="I11" s="184" t="n">
        <f aca="false">SUM(D11:E11)</f>
        <v>0.0375411459</v>
      </c>
      <c r="J11" s="86" t="n">
        <f aca="false">I11/C11</f>
        <v>0.160804558091808</v>
      </c>
      <c r="AMJ11" s="0"/>
    </row>
    <row r="12" s="3" customFormat="true" ht="15.1" hidden="false" customHeight="true" outlineLevel="0" collapsed="false">
      <c r="A12" s="19" t="n">
        <v>65</v>
      </c>
      <c r="B12" s="20" t="n">
        <v>2.1617476</v>
      </c>
      <c r="C12" s="184" t="n">
        <v>0.23255931</v>
      </c>
      <c r="D12" s="184" t="n">
        <v>0.035103735</v>
      </c>
      <c r="E12" s="184" t="n">
        <v>0.0033360252</v>
      </c>
      <c r="F12" s="184" t="n">
        <v>9.2985194E-007</v>
      </c>
      <c r="G12" s="184" t="n">
        <v>2.3061891E-012</v>
      </c>
      <c r="H12" s="184" t="n">
        <v>1.1040047E-017</v>
      </c>
      <c r="I12" s="184" t="n">
        <f aca="false">SUM(D12:E12)</f>
        <v>0.0384397602</v>
      </c>
      <c r="J12" s="86" t="n">
        <f aca="false">I12/C12</f>
        <v>0.165290136954741</v>
      </c>
      <c r="AMJ12" s="0"/>
    </row>
    <row r="13" s="3" customFormat="true" ht="15.1" hidden="false" customHeight="true" outlineLevel="0" collapsed="false">
      <c r="A13" s="19" t="n">
        <v>70</v>
      </c>
      <c r="B13" s="20" t="n">
        <v>2.163438</v>
      </c>
      <c r="C13" s="184" t="n">
        <v>0.23148127</v>
      </c>
      <c r="D13" s="184" t="n">
        <v>0.035898005</v>
      </c>
      <c r="E13" s="184" t="n">
        <v>0.0036193813</v>
      </c>
      <c r="F13" s="184" t="n">
        <v>1.3479509E-006</v>
      </c>
      <c r="G13" s="184" t="n">
        <v>4.5177557E-012</v>
      </c>
      <c r="H13" s="184" t="n">
        <v>2.9767392E-017</v>
      </c>
      <c r="I13" s="184" t="n">
        <f aca="false">SUM(D13:E13)</f>
        <v>0.0395173863</v>
      </c>
      <c r="J13" s="86" t="n">
        <f aca="false">I13/C13</f>
        <v>0.170715264781466</v>
      </c>
      <c r="AMJ13" s="0"/>
    </row>
    <row r="14" s="3" customFormat="true" ht="15.1" hidden="false" customHeight="true" outlineLevel="0" collapsed="false">
      <c r="A14" s="19" t="n">
        <v>75</v>
      </c>
      <c r="B14" s="20" t="n">
        <v>2.1656019</v>
      </c>
      <c r="C14" s="184" t="n">
        <v>0.23021947</v>
      </c>
      <c r="D14" s="184" t="n">
        <v>0.036846287</v>
      </c>
      <c r="E14" s="184" t="n">
        <v>0.0039323138</v>
      </c>
      <c r="F14" s="184" t="n">
        <v>1.9293582E-006</v>
      </c>
      <c r="G14" s="184" t="n">
        <v>8.6384153E-012</v>
      </c>
      <c r="H14" s="184" t="n">
        <v>7.7211805E-017</v>
      </c>
      <c r="I14" s="184" t="n">
        <f aca="false">SUM(D14:E14)</f>
        <v>0.0407786008</v>
      </c>
      <c r="J14" s="86" t="n">
        <f aca="false">I14/C14</f>
        <v>0.177129244542175</v>
      </c>
      <c r="AMJ14" s="0"/>
    </row>
    <row r="15" s="3" customFormat="true" ht="15.1" hidden="false" customHeight="true" outlineLevel="0" collapsed="false">
      <c r="A15" s="19" t="n">
        <v>80</v>
      </c>
      <c r="B15" s="20" t="n">
        <v>2.1682049</v>
      </c>
      <c r="C15" s="184" t="n">
        <v>0.22877982</v>
      </c>
      <c r="D15" s="184" t="n">
        <v>0.037941426</v>
      </c>
      <c r="E15" s="184" t="n">
        <v>0.0042760241</v>
      </c>
      <c r="F15" s="184" t="n">
        <v>2.7269862E-006</v>
      </c>
      <c r="G15" s="184" t="n">
        <v>1.6136964E-011</v>
      </c>
      <c r="H15" s="184" t="n">
        <v>1.9301465E-016</v>
      </c>
      <c r="I15" s="184" t="n">
        <f aca="false">SUM(D15:E15)</f>
        <v>0.0422174501</v>
      </c>
      <c r="J15" s="86" t="n">
        <f aca="false">I15/C15</f>
        <v>0.184533103050785</v>
      </c>
      <c r="AMJ15" s="0"/>
    </row>
    <row r="16" s="3" customFormat="true" ht="15.1" hidden="false" customHeight="true" outlineLevel="0" collapsed="false">
      <c r="A16" s="19" t="n">
        <v>85</v>
      </c>
      <c r="B16" s="20" t="n">
        <v>2.1712178</v>
      </c>
      <c r="C16" s="184" t="n">
        <v>0.22716114</v>
      </c>
      <c r="D16" s="184" t="n">
        <v>0.03918177</v>
      </c>
      <c r="E16" s="184" t="n">
        <v>0.0046532777</v>
      </c>
      <c r="F16" s="184" t="n">
        <v>3.8082864E-006</v>
      </c>
      <c r="G16" s="184" t="n">
        <v>2.9477411E-011</v>
      </c>
      <c r="H16" s="184" t="n">
        <v>4.6580865E-016</v>
      </c>
      <c r="I16" s="184" t="n">
        <f aca="false">SUM(D16:E16)</f>
        <v>0.0438350477</v>
      </c>
      <c r="J16" s="86" t="n">
        <f aca="false">I16/C16</f>
        <v>0.19296895454918</v>
      </c>
      <c r="AMJ16" s="0"/>
    </row>
    <row r="17" s="3" customFormat="true" ht="15.1" hidden="false" customHeight="true" outlineLevel="0" collapsed="false">
      <c r="A17" s="19" t="n">
        <v>90</v>
      </c>
      <c r="B17" s="20" t="n">
        <v>2.1746152</v>
      </c>
      <c r="C17" s="184" t="n">
        <v>0.22535595</v>
      </c>
      <c r="D17" s="184" t="n">
        <v>0.040572162</v>
      </c>
      <c r="E17" s="184" t="n">
        <v>0.0050666287</v>
      </c>
      <c r="F17" s="184" t="n">
        <v>5.257244E-006</v>
      </c>
      <c r="G17" s="184" t="n">
        <v>5.2713663E-011</v>
      </c>
      <c r="H17" s="184" t="n">
        <v>1.0870309E-015</v>
      </c>
      <c r="I17" s="184" t="n">
        <f aca="false">SUM(D17:E17)</f>
        <v>0.0456387907</v>
      </c>
      <c r="J17" s="86" t="n">
        <f aca="false">I17/C17</f>
        <v>0.202518685217763</v>
      </c>
      <c r="AMJ17" s="0"/>
    </row>
    <row r="18" s="3" customFormat="true" ht="15.1" hidden="false" customHeight="true" outlineLevel="0" collapsed="false">
      <c r="A18" s="19" t="n">
        <v>95</v>
      </c>
      <c r="B18" s="20" t="n">
        <v>2.1783735</v>
      </c>
      <c r="C18" s="184" t="n">
        <v>0.22336393</v>
      </c>
      <c r="D18" s="184" t="n">
        <v>0.042109452</v>
      </c>
      <c r="E18" s="184" t="n">
        <v>0.0055194418</v>
      </c>
      <c r="F18" s="184" t="n">
        <v>7.1772715E-006</v>
      </c>
      <c r="G18" s="184" t="n">
        <v>9.2358803E-011</v>
      </c>
      <c r="H18" s="184" t="n">
        <v>2.456674E-015</v>
      </c>
      <c r="I18" s="184" t="n">
        <f aca="false">SUM(D18:E18)</f>
        <v>0.0476288938</v>
      </c>
      <c r="J18" s="86" t="n">
        <f aca="false">I18/C18</f>
        <v>0.213234490456897</v>
      </c>
      <c r="AMJ18" s="0"/>
    </row>
    <row r="19" s="3" customFormat="true" ht="15.1" hidden="false" customHeight="true" outlineLevel="0" collapsed="false">
      <c r="A19" s="19" t="n">
        <v>100</v>
      </c>
      <c r="B19" s="20" t="n">
        <v>2.182472</v>
      </c>
      <c r="C19" s="184" t="n">
        <v>0.22117794</v>
      </c>
      <c r="D19" s="184" t="n">
        <v>0.043796951</v>
      </c>
      <c r="E19" s="184" t="n">
        <v>0.0060154153</v>
      </c>
      <c r="F19" s="184" t="n">
        <v>9.6954159E-006</v>
      </c>
      <c r="G19" s="184" t="n">
        <v>1.5873393E-010</v>
      </c>
      <c r="H19" s="184" t="n">
        <v>5.3844878E-015</v>
      </c>
      <c r="I19" s="184" t="n">
        <f aca="false">SUM(D19:E19)</f>
        <v>0.0498123663</v>
      </c>
      <c r="J19" s="86" t="n">
        <f aca="false">I19/C19</f>
        <v>0.225213989695356</v>
      </c>
      <c r="AMJ19" s="0"/>
    </row>
    <row r="20" s="3" customFormat="true" ht="15.1" hidden="false" customHeight="true" outlineLevel="0" collapsed="false">
      <c r="A20" s="19" t="n">
        <v>105</v>
      </c>
      <c r="B20" s="20" t="n">
        <v>2.1868904</v>
      </c>
      <c r="C20" s="184" t="n">
        <v>0.21879895</v>
      </c>
      <c r="D20" s="184" t="n">
        <v>0.045631611</v>
      </c>
      <c r="E20" s="184" t="n">
        <v>0.0065564813</v>
      </c>
      <c r="F20" s="184" t="n">
        <v>1.2960635E-005</v>
      </c>
      <c r="G20" s="184" t="n">
        <v>2.6763193E-010</v>
      </c>
      <c r="H20" s="184" t="n">
        <v>1.1460475E-014</v>
      </c>
      <c r="I20" s="184" t="n">
        <f aca="false">SUM(D20:E20)</f>
        <v>0.0521880923</v>
      </c>
      <c r="J20" s="86" t="n">
        <f aca="false">I20/C20</f>
        <v>0.238520762096893</v>
      </c>
      <c r="AMJ20" s="0"/>
    </row>
    <row r="21" s="3" customFormat="true" ht="15.1" hidden="false" customHeight="true" outlineLevel="0" collapsed="false">
      <c r="A21" s="19" t="n">
        <v>110</v>
      </c>
      <c r="B21" s="20" t="n">
        <v>2.1916105</v>
      </c>
      <c r="C21" s="184" t="n">
        <v>0.216217</v>
      </c>
      <c r="D21" s="184" t="n">
        <v>0.047619322</v>
      </c>
      <c r="E21" s="184" t="n">
        <v>0.0071465229</v>
      </c>
      <c r="F21" s="184" t="n">
        <v>1.7152766E-005</v>
      </c>
      <c r="G21" s="184" t="n">
        <v>4.4320818E-010</v>
      </c>
      <c r="H21" s="184" t="n">
        <v>2.3717439E-014</v>
      </c>
      <c r="I21" s="184" t="n">
        <f aca="false">SUM(D21:E21)</f>
        <v>0.0547658449</v>
      </c>
      <c r="J21" s="86" t="n">
        <f aca="false">I21/C21</f>
        <v>0.25329111448221</v>
      </c>
      <c r="AMJ21" s="0"/>
    </row>
    <row r="22" s="3" customFormat="true" ht="15.1" hidden="false" customHeight="true" outlineLevel="0" collapsed="false">
      <c r="A22" s="19" t="n">
        <v>115</v>
      </c>
      <c r="B22" s="20" t="n">
        <v>2.1966144</v>
      </c>
      <c r="C22" s="184" t="n">
        <v>0.21342761</v>
      </c>
      <c r="D22" s="184" t="n">
        <v>0.04976099</v>
      </c>
      <c r="E22" s="184" t="n">
        <v>0.0077889343</v>
      </c>
      <c r="F22" s="184" t="n">
        <v>2.2460936E-005</v>
      </c>
      <c r="G22" s="184" t="n">
        <v>7.213622E-010</v>
      </c>
      <c r="H22" s="184" t="n">
        <v>4.7779728E-014</v>
      </c>
      <c r="I22" s="184" t="n">
        <f aca="false">SUM(D22:E22)</f>
        <v>0.0575499243</v>
      </c>
      <c r="J22" s="86" t="n">
        <f aca="false">I22/C22</f>
        <v>0.269646107642774</v>
      </c>
      <c r="AMJ22" s="0"/>
    </row>
    <row r="23" s="3" customFormat="true" ht="15.1" hidden="false" customHeight="true" outlineLevel="0" collapsed="false">
      <c r="A23" s="19" t="n">
        <v>120</v>
      </c>
      <c r="B23" s="20" t="n">
        <v>2.2018842</v>
      </c>
      <c r="C23" s="184" t="n">
        <v>0.21042712</v>
      </c>
      <c r="D23" s="184" t="n">
        <v>0.052055695</v>
      </c>
      <c r="E23" s="184" t="n">
        <v>0.0084879987</v>
      </c>
      <c r="F23" s="184" t="n">
        <v>2.9188953E-005</v>
      </c>
      <c r="G23" s="184" t="n">
        <v>1.1545462E-009</v>
      </c>
      <c r="H23" s="184" t="n">
        <v>9.3799405E-014</v>
      </c>
      <c r="I23" s="184" t="n">
        <f aca="false">SUM(D23:E23)</f>
        <v>0.0605436937</v>
      </c>
      <c r="J23" s="86" t="n">
        <f aca="false">I23/C23</f>
        <v>0.287718112095057</v>
      </c>
      <c r="AMJ23" s="0"/>
    </row>
    <row r="24" s="3" customFormat="true" ht="15.1" hidden="false" customHeight="true" outlineLevel="0" collapsed="false">
      <c r="A24" s="19" t="n">
        <v>125</v>
      </c>
      <c r="B24" s="20" t="n">
        <v>2.2074029</v>
      </c>
      <c r="C24" s="184" t="n">
        <v>0.20720422</v>
      </c>
      <c r="D24" s="184" t="n">
        <v>0.054510086</v>
      </c>
      <c r="E24" s="184" t="n">
        <v>0.0092481296</v>
      </c>
      <c r="F24" s="184" t="n">
        <v>3.7559709E-005</v>
      </c>
      <c r="G24" s="184" t="n">
        <v>1.8184831E-009</v>
      </c>
      <c r="H24" s="184" t="n">
        <v>1.7966574E-013</v>
      </c>
      <c r="I24" s="184" t="n">
        <f aca="false">SUM(D24:E24)</f>
        <v>0.0637582156</v>
      </c>
      <c r="J24" s="86" t="n">
        <f aca="false">I24/C24</f>
        <v>0.307707128744772</v>
      </c>
      <c r="AMJ24" s="0"/>
    </row>
    <row r="25" s="3" customFormat="true" ht="15.1" hidden="false" customHeight="true" outlineLevel="0" collapsed="false">
      <c r="A25" s="19" t="n">
        <v>130</v>
      </c>
      <c r="B25" s="20" t="n">
        <v>2.213152</v>
      </c>
      <c r="C25" s="184" t="n">
        <v>0.20376037</v>
      </c>
      <c r="D25" s="184" t="n">
        <v>0.057120385</v>
      </c>
      <c r="E25" s="184" t="n">
        <v>0.010071348</v>
      </c>
      <c r="F25" s="184" t="n">
        <v>4.789108E-005</v>
      </c>
      <c r="G25" s="184" t="n">
        <v>2.819594E-009</v>
      </c>
      <c r="H25" s="184" t="n">
        <v>3.3580684E-013</v>
      </c>
      <c r="I25" s="184" t="n">
        <f aca="false">SUM(D25:E25)</f>
        <v>0.067191733</v>
      </c>
      <c r="J25" s="86" t="n">
        <f aca="false">I25/C25</f>
        <v>0.329758593390854</v>
      </c>
      <c r="AMJ25" s="0"/>
    </row>
    <row r="26" s="3" customFormat="true" ht="15.1" hidden="false" customHeight="true" outlineLevel="0" collapsed="false">
      <c r="A26" s="19" t="n">
        <v>135</v>
      </c>
      <c r="B26" s="20" t="n">
        <v>2.2191139</v>
      </c>
      <c r="C26" s="184" t="n">
        <v>0.20008936</v>
      </c>
      <c r="D26" s="184" t="n">
        <v>0.059886851</v>
      </c>
      <c r="E26" s="184" t="n">
        <v>0.010963232</v>
      </c>
      <c r="F26" s="184" t="n">
        <v>6.05505E-005</v>
      </c>
      <c r="G26" s="184" t="n">
        <v>4.3065578E-009</v>
      </c>
      <c r="H26" s="184" t="n">
        <v>6.1414279E-013</v>
      </c>
      <c r="I26" s="184" t="n">
        <f aca="false">SUM(D26:E26)</f>
        <v>0.070850083</v>
      </c>
      <c r="J26" s="86" t="n">
        <f aca="false">I26/C26</f>
        <v>0.35409220660209</v>
      </c>
      <c r="AMJ26" s="0"/>
    </row>
    <row r="27" s="3" customFormat="true" ht="15.1" hidden="false" customHeight="true" outlineLevel="0" collapsed="false">
      <c r="A27" s="19" t="n">
        <v>140</v>
      </c>
      <c r="B27" s="20" t="n">
        <v>2.22527</v>
      </c>
      <c r="C27" s="184" t="n">
        <v>0.19619525</v>
      </c>
      <c r="D27" s="184" t="n">
        <v>0.062803543</v>
      </c>
      <c r="E27" s="184" t="n">
        <v>0.011925324</v>
      </c>
      <c r="F27" s="184" t="n">
        <v>7.5872113E-005</v>
      </c>
      <c r="G27" s="184" t="n">
        <v>6.4810681E-009</v>
      </c>
      <c r="H27" s="184" t="n">
        <v>1.0966046E-012</v>
      </c>
      <c r="I27" s="184" t="n">
        <f aca="false">SUM(D27:E27)</f>
        <v>0.074728867</v>
      </c>
      <c r="J27" s="86" t="n">
        <f aca="false">I27/C27</f>
        <v>0.380890296783434</v>
      </c>
      <c r="AMJ27" s="0"/>
    </row>
    <row r="28" s="3" customFormat="true" ht="15.1" hidden="false" customHeight="true" outlineLevel="0" collapsed="false">
      <c r="A28" s="19" t="n">
        <v>145</v>
      </c>
      <c r="B28" s="20" t="n">
        <v>2.231604</v>
      </c>
      <c r="C28" s="184" t="n">
        <v>0.19205191</v>
      </c>
      <c r="D28" s="184" t="n">
        <v>0.065885707</v>
      </c>
      <c r="E28" s="184" t="n">
        <v>0.012968043</v>
      </c>
      <c r="F28" s="184" t="n">
        <v>9.4327462E-005</v>
      </c>
      <c r="G28" s="184" t="n">
        <v>9.6212078E-009</v>
      </c>
      <c r="H28" s="184" t="n">
        <v>1.9187159E-012</v>
      </c>
      <c r="I28" s="184" t="n">
        <f aca="false">SUM(D28:E28)</f>
        <v>0.07885375</v>
      </c>
      <c r="J28" s="86" t="n">
        <f aca="false">I28/C28</f>
        <v>0.410585606776835</v>
      </c>
      <c r="AMJ28" s="0"/>
    </row>
    <row r="29" s="3" customFormat="true" ht="15.1" hidden="false" customHeight="true" outlineLevel="0" collapsed="false">
      <c r="A29" s="19" t="n">
        <v>150</v>
      </c>
      <c r="B29" s="20" t="n">
        <v>2.238096</v>
      </c>
      <c r="C29" s="184" t="n">
        <v>0.18768738</v>
      </c>
      <c r="D29" s="184" t="n">
        <v>0.069108275</v>
      </c>
      <c r="E29" s="184" t="n">
        <v>0.014088039</v>
      </c>
      <c r="F29" s="184" t="n">
        <v>0.00011629143</v>
      </c>
      <c r="G29" s="184" t="n">
        <v>1.4080888E-008</v>
      </c>
      <c r="H29" s="184" t="n">
        <v>3.2873621E-012</v>
      </c>
      <c r="I29" s="184" t="n">
        <f aca="false">SUM(D29:E29)</f>
        <v>0.083196314</v>
      </c>
      <c r="J29" s="86" t="n">
        <f aca="false">I29/C29</f>
        <v>0.443270687672235</v>
      </c>
      <c r="AMJ29" s="0"/>
    </row>
    <row r="30" s="3" customFormat="true" ht="15.1" hidden="false" customHeight="true" outlineLevel="0" collapsed="false">
      <c r="A30" s="19" t="n">
        <v>155</v>
      </c>
      <c r="B30" s="20" t="n">
        <v>2.2447304</v>
      </c>
      <c r="C30" s="184" t="n">
        <v>0.18308507</v>
      </c>
      <c r="D30" s="184" t="n">
        <v>0.072478727</v>
      </c>
      <c r="E30" s="184" t="n">
        <v>0.015293952</v>
      </c>
      <c r="F30" s="184" t="n">
        <v>0.00014223312</v>
      </c>
      <c r="G30" s="184" t="n">
        <v>2.0335209E-008</v>
      </c>
      <c r="H30" s="184" t="n">
        <v>5.519422E-012</v>
      </c>
      <c r="I30" s="184" t="n">
        <f aca="false">SUM(D30:E30)</f>
        <v>0.087772679</v>
      </c>
      <c r="J30" s="86" t="n">
        <f aca="false">I30/C30</f>
        <v>0.479409265867501</v>
      </c>
      <c r="AMJ30" s="0"/>
    </row>
    <row r="31" s="3" customFormat="true" ht="15.1" hidden="false" customHeight="true" outlineLevel="0" collapsed="false">
      <c r="A31" s="19" t="n">
        <v>160</v>
      </c>
      <c r="B31" s="20" t="n">
        <v>2.2514913</v>
      </c>
      <c r="C31" s="184" t="n">
        <v>0.17825224</v>
      </c>
      <c r="D31" s="184" t="n">
        <v>0.075986817</v>
      </c>
      <c r="E31" s="184" t="n">
        <v>0.016588337</v>
      </c>
      <c r="F31" s="184" t="n">
        <v>0.00017257377</v>
      </c>
      <c r="G31" s="184" t="n">
        <v>2.8983751E-008</v>
      </c>
      <c r="H31" s="184" t="n">
        <v>9.0895244E-012</v>
      </c>
      <c r="I31" s="184" t="n">
        <f aca="false">SUM(D31:E31)</f>
        <v>0.092575154</v>
      </c>
      <c r="J31" s="86" t="n">
        <f aca="false">I31/C31</f>
        <v>0.519349176201096</v>
      </c>
      <c r="AMJ31" s="0"/>
    </row>
    <row r="32" s="3" customFormat="true" ht="15.1" hidden="false" customHeight="true" outlineLevel="0" collapsed="false">
      <c r="A32" s="19" t="n">
        <v>165</v>
      </c>
      <c r="B32" s="20" t="n">
        <v>2.2583652</v>
      </c>
      <c r="C32" s="184" t="n">
        <v>0.17319774</v>
      </c>
      <c r="D32" s="184" t="n">
        <v>0.079620996</v>
      </c>
      <c r="E32" s="184" t="n">
        <v>0.017973477</v>
      </c>
      <c r="F32" s="184" t="n">
        <v>0.0002077449</v>
      </c>
      <c r="G32" s="184" t="n">
        <v>4.0779978E-008</v>
      </c>
      <c r="H32" s="184" t="n">
        <v>1.4684519E-011</v>
      </c>
      <c r="I32" s="184" t="n">
        <f aca="false">SUM(D32:E32)</f>
        <v>0.097594473</v>
      </c>
      <c r="J32" s="86" t="n">
        <f aca="false">I32/C32</f>
        <v>0.563485834168506</v>
      </c>
      <c r="AMJ32" s="0"/>
    </row>
    <row r="33" s="3" customFormat="true" ht="15.1" hidden="false" customHeight="true" outlineLevel="0" collapsed="false">
      <c r="A33" s="19" t="n">
        <v>170</v>
      </c>
      <c r="B33" s="20" t="n">
        <v>2.2653424</v>
      </c>
      <c r="C33" s="184" t="n">
        <v>0.16792015</v>
      </c>
      <c r="D33" s="184" t="n">
        <v>0.083375501</v>
      </c>
      <c r="E33" s="184" t="n">
        <v>0.019456093</v>
      </c>
      <c r="F33" s="184" t="n">
        <v>0.00024819806</v>
      </c>
      <c r="G33" s="184" t="n">
        <v>5.6667618E-008</v>
      </c>
      <c r="H33" s="184" t="n">
        <v>2.3293506E-011</v>
      </c>
      <c r="I33" s="184" t="n">
        <f aca="false">SUM(D33:E33)</f>
        <v>0.102831594</v>
      </c>
      <c r="J33" s="86" t="n">
        <f aca="false">I33/C33</f>
        <v>0.612383886031545</v>
      </c>
      <c r="AMJ33" s="0"/>
    </row>
    <row r="34" s="3" customFormat="true" ht="15.1" hidden="false" customHeight="true" outlineLevel="0" collapsed="false">
      <c r="A34" s="19" t="n">
        <v>175</v>
      </c>
      <c r="B34" s="20" t="n">
        <v>2.272417</v>
      </c>
      <c r="C34" s="184" t="n">
        <v>0.16243632</v>
      </c>
      <c r="D34" s="184" t="n">
        <v>0.087233903</v>
      </c>
      <c r="E34" s="184" t="n">
        <v>0.021035544</v>
      </c>
      <c r="F34" s="184" t="n">
        <v>0.00029415975</v>
      </c>
      <c r="G34" s="184" t="n">
        <v>7.7774053E-008</v>
      </c>
      <c r="H34" s="184" t="n">
        <v>3.6288772E-011</v>
      </c>
      <c r="I34" s="184" t="n">
        <f aca="false">SUM(D34:E34)</f>
        <v>0.108269447</v>
      </c>
      <c r="J34" s="86" t="n">
        <f aca="false">I34/C34</f>
        <v>0.666534719575031</v>
      </c>
      <c r="AMJ34" s="0"/>
    </row>
    <row r="35" s="3" customFormat="true" ht="15.1" hidden="false" customHeight="true" outlineLevel="0" collapsed="false">
      <c r="A35" s="19" t="n">
        <v>180</v>
      </c>
      <c r="B35" s="20" t="n">
        <v>2.2795892</v>
      </c>
      <c r="C35" s="184" t="n">
        <v>0.15676242</v>
      </c>
      <c r="D35" s="184" t="n">
        <v>0.091176427</v>
      </c>
      <c r="E35" s="184" t="n">
        <v>0.022715035</v>
      </c>
      <c r="F35" s="184" t="n">
        <v>0.00034601025</v>
      </c>
      <c r="G35" s="184" t="n">
        <v>1.0545238E-007</v>
      </c>
      <c r="H35" s="184" t="n">
        <v>5.5555924E-011</v>
      </c>
      <c r="I35" s="184" t="n">
        <f aca="false">SUM(D35:E35)</f>
        <v>0.113891462</v>
      </c>
      <c r="J35" s="86" t="n">
        <f aca="false">I35/C35</f>
        <v>0.726522734211426</v>
      </c>
      <c r="AMJ35" s="0"/>
    </row>
    <row r="36" s="3" customFormat="true" ht="15.1" hidden="false" customHeight="true" outlineLevel="0" collapsed="false">
      <c r="A36" s="19" t="n">
        <v>185</v>
      </c>
      <c r="B36" s="20" t="n">
        <v>2.2868654</v>
      </c>
      <c r="C36" s="184" t="n">
        <v>0.15090714</v>
      </c>
      <c r="D36" s="184" t="n">
        <v>0.095190085</v>
      </c>
      <c r="E36" s="184" t="n">
        <v>0.024498697</v>
      </c>
      <c r="F36" s="184" t="n">
        <v>0.00040393295</v>
      </c>
      <c r="G36" s="184" t="n">
        <v>1.4130547E-007</v>
      </c>
      <c r="H36" s="184" t="n">
        <v>8.362497E-011</v>
      </c>
      <c r="I36" s="184" t="n">
        <f aca="false">SUM(D36:E36)</f>
        <v>0.119688782</v>
      </c>
      <c r="J36" s="86" t="n">
        <f aca="false">I36/C36</f>
        <v>0.793128688278103</v>
      </c>
      <c r="AMJ36" s="0"/>
    </row>
    <row r="37" s="3" customFormat="true" ht="15.1" hidden="false" customHeight="true" outlineLevel="0" collapsed="false">
      <c r="A37" s="19" t="n">
        <v>190</v>
      </c>
      <c r="B37" s="20" t="n">
        <v>2.2942598</v>
      </c>
      <c r="C37" s="184" t="n">
        <v>0.14488278</v>
      </c>
      <c r="D37" s="184" t="n">
        <v>0.099258015</v>
      </c>
      <c r="E37" s="184" t="n">
        <v>0.02639097</v>
      </c>
      <c r="F37" s="184" t="n">
        <v>0.0004680493</v>
      </c>
      <c r="G37" s="184" t="n">
        <v>1.8719453E-007</v>
      </c>
      <c r="H37" s="184" t="n">
        <v>1.238497E-010</v>
      </c>
      <c r="I37" s="184" t="n">
        <f aca="false">SUM(D37:E37)</f>
        <v>0.125648985</v>
      </c>
      <c r="J37" s="86" t="n">
        <f aca="false">I37/C37</f>
        <v>0.867245817618905</v>
      </c>
      <c r="AMJ37" s="0"/>
    </row>
    <row r="38" s="3" customFormat="true" ht="15.1" hidden="false" customHeight="true" outlineLevel="0" collapsed="false">
      <c r="A38" s="19" t="n">
        <v>195</v>
      </c>
      <c r="B38" s="20" t="n">
        <v>2.3017964</v>
      </c>
      <c r="C38" s="184" t="n">
        <v>0.13872506</v>
      </c>
      <c r="D38" s="184" t="n">
        <v>0.10334778</v>
      </c>
      <c r="E38" s="184" t="n">
        <v>0.028388623</v>
      </c>
      <c r="F38" s="184" t="n">
        <v>0.00053828968</v>
      </c>
      <c r="G38" s="184" t="n">
        <v>2.4517355E-007</v>
      </c>
      <c r="H38" s="184" t="n">
        <v>1.8052445E-010</v>
      </c>
      <c r="I38" s="184" t="n">
        <f aca="false">SUM(D38:E38)</f>
        <v>0.131736403</v>
      </c>
      <c r="J38" s="86" t="n">
        <f aca="false">I38/C38</f>
        <v>0.949622245613013</v>
      </c>
      <c r="AMJ38" s="0"/>
    </row>
    <row r="39" s="3" customFormat="true" ht="15.1" hidden="false" customHeight="true" outlineLevel="0" collapsed="false">
      <c r="A39" s="19" t="n">
        <v>200</v>
      </c>
      <c r="B39" s="20" t="n">
        <v>2.3095075</v>
      </c>
      <c r="C39" s="184" t="n">
        <v>0.13244494</v>
      </c>
      <c r="D39" s="184" t="n">
        <v>0.10744219</v>
      </c>
      <c r="E39" s="184" t="n">
        <v>0.030498001</v>
      </c>
      <c r="F39" s="184" t="n">
        <v>0.00061455198</v>
      </c>
      <c r="G39" s="184" t="n">
        <v>3.17625E-007</v>
      </c>
      <c r="H39" s="184" t="n">
        <v>2.5917914E-010</v>
      </c>
      <c r="I39" s="184" t="n">
        <f aca="false">SUM(D39:E39)</f>
        <v>0.137940191</v>
      </c>
      <c r="J39" s="20" t="n">
        <f aca="false">I39/C39</f>
        <v>1.04149083385141</v>
      </c>
      <c r="AMJ39" s="0"/>
    </row>
    <row r="40" s="3" customFormat="true" ht="15.1" hidden="false" customHeight="true" outlineLevel="0" collapsed="false">
      <c r="A40" s="19" t="n">
        <v>205</v>
      </c>
      <c r="B40" s="20" t="n">
        <v>2.3174368</v>
      </c>
      <c r="C40" s="184" t="n">
        <v>0.12607369</v>
      </c>
      <c r="D40" s="184" t="n">
        <v>0.11151063</v>
      </c>
      <c r="E40" s="184" t="n">
        <v>0.032718738</v>
      </c>
      <c r="F40" s="184" t="n">
        <v>0.00069653484</v>
      </c>
      <c r="G40" s="184" t="n">
        <v>4.0711723E-007</v>
      </c>
      <c r="H40" s="184" t="n">
        <v>3.6671304E-010</v>
      </c>
      <c r="I40" s="184" t="n">
        <f aca="false">SUM(D40:E40)</f>
        <v>0.144229368</v>
      </c>
      <c r="J40" s="20" t="n">
        <f aca="false">I40/C40</f>
        <v>1.14400846044881</v>
      </c>
      <c r="AMJ40" s="0"/>
    </row>
    <row r="41" s="3" customFormat="true" ht="15.1" hidden="false" customHeight="true" outlineLevel="0" collapsed="false">
      <c r="A41" s="19" t="n">
        <v>210</v>
      </c>
      <c r="B41" s="20" t="n">
        <v>2.3256377</v>
      </c>
      <c r="C41" s="184" t="n">
        <v>0.11962899</v>
      </c>
      <c r="D41" s="184" t="n">
        <v>0.1155299</v>
      </c>
      <c r="E41" s="184" t="n">
        <v>0.035056729</v>
      </c>
      <c r="F41" s="184" t="n">
        <v>0.00078386019</v>
      </c>
      <c r="G41" s="184" t="n">
        <v>5.1653047E-007</v>
      </c>
      <c r="H41" s="184" t="n">
        <v>5.117562E-010</v>
      </c>
      <c r="I41" s="184" t="n">
        <f aca="false">SUM(D41:E41)</f>
        <v>0.150586629</v>
      </c>
      <c r="J41" s="20" t="n">
        <f aca="false">I41/C41</f>
        <v>1.25878040933055</v>
      </c>
      <c r="AMJ41" s="0"/>
    </row>
    <row r="42" s="3" customFormat="true" ht="15.1" hidden="false" customHeight="true" outlineLevel="0" collapsed="false">
      <c r="A42" s="19" t="n">
        <v>215</v>
      </c>
      <c r="B42" s="20" t="n">
        <v>2.3341758</v>
      </c>
      <c r="C42" s="184" t="n">
        <v>0.11314403</v>
      </c>
      <c r="D42" s="184" t="n">
        <v>0.11946694</v>
      </c>
      <c r="E42" s="184" t="n">
        <v>0.037512417</v>
      </c>
      <c r="F42" s="184" t="n">
        <v>0.00087596101</v>
      </c>
      <c r="G42" s="184" t="n">
        <v>6.4890794E-007</v>
      </c>
      <c r="H42" s="184" t="n">
        <v>7.0485377E-010</v>
      </c>
      <c r="I42" s="184" t="n">
        <f aca="false">SUM(D42:E42)</f>
        <v>0.156979357</v>
      </c>
      <c r="J42" s="20" t="n">
        <f aca="false">I42/C42</f>
        <v>1.38742942955099</v>
      </c>
      <c r="AMJ42" s="0"/>
    </row>
    <row r="43" s="3" customFormat="true" ht="15.1" hidden="false" customHeight="true" outlineLevel="0" collapsed="false">
      <c r="A43" s="19" t="n">
        <v>220</v>
      </c>
      <c r="B43" s="20" t="n">
        <v>2.3431285</v>
      </c>
      <c r="C43" s="184" t="n">
        <v>0.10665347</v>
      </c>
      <c r="D43" s="184" t="n">
        <v>0.12328761</v>
      </c>
      <c r="E43" s="184" t="n">
        <v>0.040085969</v>
      </c>
      <c r="F43" s="184" t="n">
        <v>0.00097214588</v>
      </c>
      <c r="G43" s="184" t="n">
        <v>8.0749128E-007</v>
      </c>
      <c r="H43" s="184" t="n">
        <v>9.5884364E-010</v>
      </c>
      <c r="I43" s="184" t="n">
        <f aca="false">SUM(D43:E43)</f>
        <v>0.163373579</v>
      </c>
      <c r="J43" s="20" t="n">
        <f aca="false">I43/C43</f>
        <v>1.5318168175869</v>
      </c>
      <c r="AMJ43" s="0"/>
    </row>
    <row r="44" s="3" customFormat="true" ht="15.1" hidden="false" customHeight="true" outlineLevel="0" collapsed="false">
      <c r="A44" s="19" t="n">
        <v>225</v>
      </c>
      <c r="B44" s="20" t="n">
        <v>2.3525851</v>
      </c>
      <c r="C44" s="184" t="n">
        <v>0.100193</v>
      </c>
      <c r="D44" s="184" t="n">
        <v>0.12695721</v>
      </c>
      <c r="E44" s="184" t="n">
        <v>0.042777179</v>
      </c>
      <c r="F44" s="184" t="n">
        <v>0.0010716144</v>
      </c>
      <c r="G44" s="184" t="n">
        <v>9.9571183E-007</v>
      </c>
      <c r="H44" s="184" t="n">
        <v>1.2892761E-009</v>
      </c>
      <c r="I44" s="184" t="n">
        <f aca="false">SUM(D44:E44)</f>
        <v>0.169734389</v>
      </c>
      <c r="J44" s="20" t="n">
        <f aca="false">I44/C44</f>
        <v>1.69407432654976</v>
      </c>
      <c r="AMJ44" s="0"/>
    </row>
    <row r="45" s="3" customFormat="true" ht="15.1" hidden="false" customHeight="true" outlineLevel="0" collapsed="false">
      <c r="A45" s="19" t="n">
        <v>230</v>
      </c>
      <c r="B45" s="20" t="n">
        <v>2.3626432</v>
      </c>
      <c r="C45" s="184" t="n">
        <v>0.093781942</v>
      </c>
      <c r="D45" s="184" t="n">
        <v>0.13044886</v>
      </c>
      <c r="E45" s="184" t="n">
        <v>0.045594451</v>
      </c>
      <c r="F45" s="184" t="n">
        <v>0.0011735296</v>
      </c>
      <c r="G45" s="184" t="n">
        <v>1.2173912E-006</v>
      </c>
      <c r="H45" s="184" t="n">
        <v>1.7152265E-009</v>
      </c>
      <c r="I45" s="184" t="n">
        <f aca="false">SUM(D45:E45)</f>
        <v>0.176043311</v>
      </c>
      <c r="J45" s="20" t="n">
        <f aca="false">I45/C45</f>
        <v>1.87715574284013</v>
      </c>
      <c r="AMJ45" s="0"/>
    </row>
    <row r="46" s="3" customFormat="true" ht="15.1" hidden="false" customHeight="true" outlineLevel="0" collapsed="false">
      <c r="A46" s="19" t="n">
        <v>235</v>
      </c>
      <c r="B46" s="20" t="n">
        <v>2.3734175</v>
      </c>
      <c r="C46" s="184" t="n">
        <v>0.087472664</v>
      </c>
      <c r="D46" s="184" t="n">
        <v>0.13371986</v>
      </c>
      <c r="E46" s="184" t="n">
        <v>0.048529116</v>
      </c>
      <c r="F46" s="184" t="n">
        <v>0.001276879</v>
      </c>
      <c r="G46" s="184" t="n">
        <v>1.4762246E-006</v>
      </c>
      <c r="H46" s="184" t="n">
        <v>2.259312E-009</v>
      </c>
      <c r="I46" s="184" t="n">
        <f aca="false">SUM(D46:E46)</f>
        <v>0.182248976</v>
      </c>
      <c r="J46" s="20" t="n">
        <f aca="false">I46/C46</f>
        <v>2.08349634807052</v>
      </c>
      <c r="AMJ46" s="0"/>
    </row>
    <row r="47" s="3" customFormat="true" ht="15.1" hidden="false" customHeight="true" outlineLevel="0" collapsed="false">
      <c r="A47" s="19" t="n">
        <v>240</v>
      </c>
      <c r="B47" s="20" t="n">
        <v>2.3850282</v>
      </c>
      <c r="C47" s="184" t="n">
        <v>0.08128747</v>
      </c>
      <c r="D47" s="184" t="n">
        <v>0.13674246</v>
      </c>
      <c r="E47" s="184" t="n">
        <v>0.051587588</v>
      </c>
      <c r="F47" s="184" t="n">
        <v>0.0013807023</v>
      </c>
      <c r="G47" s="184" t="n">
        <v>1.7764933E-006</v>
      </c>
      <c r="H47" s="184" t="n">
        <v>2.9495347E-009</v>
      </c>
      <c r="I47" s="184" t="n">
        <f aca="false">SUM(D47:E47)</f>
        <v>0.188330048</v>
      </c>
      <c r="J47" s="20" t="n">
        <f aca="false">I47/C47</f>
        <v>2.3168398278357</v>
      </c>
      <c r="AMJ47" s="0"/>
    </row>
    <row r="48" s="3" customFormat="true" ht="15.1" hidden="false" customHeight="true" outlineLevel="0" collapsed="false">
      <c r="A48" s="19" t="n">
        <v>245</v>
      </c>
      <c r="B48" s="20" t="n">
        <v>2.3976083</v>
      </c>
      <c r="C48" s="184" t="n">
        <v>0.075257788</v>
      </c>
      <c r="D48" s="184" t="n">
        <v>0.13948521</v>
      </c>
      <c r="E48" s="184" t="n">
        <v>0.054770891</v>
      </c>
      <c r="F48" s="184" t="n">
        <v>0.001483987</v>
      </c>
      <c r="G48" s="184" t="n">
        <v>2.1226987E-006</v>
      </c>
      <c r="H48" s="184" t="n">
        <v>3.8200092E-009</v>
      </c>
      <c r="I48" s="184" t="n">
        <f aca="false">SUM(D48:E48)</f>
        <v>0.194256101</v>
      </c>
      <c r="J48" s="20" t="n">
        <f aca="false">I48/C48</f>
        <v>2.58120928295155</v>
      </c>
      <c r="AMJ48" s="0"/>
    </row>
    <row r="49" s="3" customFormat="true" ht="15.1" hidden="false" customHeight="true" outlineLevel="0" collapsed="false">
      <c r="A49" s="19" t="n">
        <v>250</v>
      </c>
      <c r="B49" s="20" t="n">
        <v>2.4113061</v>
      </c>
      <c r="C49" s="184" t="n">
        <v>0.069433263</v>
      </c>
      <c r="D49" s="184" t="n">
        <v>0.14191261</v>
      </c>
      <c r="E49" s="184" t="n">
        <v>0.05806589</v>
      </c>
      <c r="F49" s="184" t="n">
        <v>0.0015857173</v>
      </c>
      <c r="G49" s="184" t="n">
        <v>2.5193272E-006</v>
      </c>
      <c r="H49" s="184" t="n">
        <v>4.9119476E-009</v>
      </c>
      <c r="I49" s="184" t="n">
        <f aca="false">SUM(D49:E49)</f>
        <v>0.1999785</v>
      </c>
      <c r="J49" s="20" t="n">
        <f aca="false">I49/C49</f>
        <v>2.88015414168278</v>
      </c>
      <c r="AMJ49" s="0"/>
    </row>
    <row r="50" s="3" customFormat="true" ht="15.1" hidden="false" customHeight="true" outlineLevel="0" collapsed="false">
      <c r="A50" s="19" t="n">
        <v>255</v>
      </c>
      <c r="B50" s="20" t="n">
        <v>2.4262725</v>
      </c>
      <c r="C50" s="184" t="n">
        <v>0.063829035</v>
      </c>
      <c r="D50" s="184" t="n">
        <v>0.14400425</v>
      </c>
      <c r="E50" s="184" t="n">
        <v>0.061478765</v>
      </c>
      <c r="F50" s="184" t="n">
        <v>0.0016849754</v>
      </c>
      <c r="G50" s="184" t="n">
        <v>2.971907E-006</v>
      </c>
      <c r="H50" s="184" t="n">
        <v>6.2776642E-009</v>
      </c>
      <c r="I50" s="184" t="n">
        <f aca="false">SUM(D50:E50)</f>
        <v>0.205483015</v>
      </c>
      <c r="J50" s="20" t="n">
        <f aca="false">I50/C50</f>
        <v>3.21927184078531</v>
      </c>
      <c r="AMJ50" s="0"/>
    </row>
    <row r="51" s="3" customFormat="true" ht="15.1" hidden="false" customHeight="true" outlineLevel="0" collapsed="false">
      <c r="A51" s="19" t="n">
        <v>260</v>
      </c>
      <c r="B51" s="20" t="n">
        <v>2.4426764</v>
      </c>
      <c r="C51" s="184" t="n">
        <v>0.058487843</v>
      </c>
      <c r="D51" s="184" t="n">
        <v>0.14573516</v>
      </c>
      <c r="E51" s="184" t="n">
        <v>0.064992591</v>
      </c>
      <c r="F51" s="184" t="n">
        <v>0.0017809082</v>
      </c>
      <c r="G51" s="184" t="n">
        <v>3.4858813E-006</v>
      </c>
      <c r="H51" s="184" t="n">
        <v>7.9810241E-009</v>
      </c>
      <c r="I51" s="184" t="n">
        <f aca="false">SUM(D51:E51)</f>
        <v>0.210727751</v>
      </c>
      <c r="J51" s="20" t="n">
        <f aca="false">I51/C51</f>
        <v>3.60293251026542</v>
      </c>
      <c r="AMJ51" s="0"/>
    </row>
    <row r="52" s="3" customFormat="true" ht="15.1" hidden="false" customHeight="true" outlineLevel="0" collapsed="false">
      <c r="A52" s="19" t="n">
        <v>265</v>
      </c>
      <c r="B52" s="20" t="n">
        <v>2.4606887</v>
      </c>
      <c r="C52" s="184" t="n">
        <v>0.053420007</v>
      </c>
      <c r="D52" s="184" t="n">
        <v>0.1470936</v>
      </c>
      <c r="E52" s="184" t="n">
        <v>0.068609557</v>
      </c>
      <c r="F52" s="184" t="n">
        <v>0.0018727588</v>
      </c>
      <c r="G52" s="184" t="n">
        <v>4.0680881E-006</v>
      </c>
      <c r="H52" s="184" t="n">
        <v>1.0104322E-008</v>
      </c>
      <c r="I52" s="184" t="n">
        <f aca="false">SUM(D52:E52)</f>
        <v>0.215703157</v>
      </c>
      <c r="J52" s="20" t="n">
        <f aca="false">I52/C52</f>
        <v>4.03787212158171</v>
      </c>
      <c r="AMJ52" s="0"/>
    </row>
    <row r="53" s="3" customFormat="true" ht="15.1" hidden="false" customHeight="true" outlineLevel="0" collapsed="false">
      <c r="A53" s="19" t="n">
        <v>270</v>
      </c>
      <c r="B53" s="20" t="n">
        <v>2.4804996</v>
      </c>
      <c r="C53" s="184" t="n">
        <v>0.048666435</v>
      </c>
      <c r="D53" s="184" t="n">
        <v>0.14806883</v>
      </c>
      <c r="E53" s="184" t="n">
        <v>0.072300033</v>
      </c>
      <c r="F53" s="184" t="n">
        <v>0.0019599676</v>
      </c>
      <c r="G53" s="184" t="n">
        <v>4.7251538E-006</v>
      </c>
      <c r="H53" s="184" t="n">
        <v>1.2748897E-008</v>
      </c>
      <c r="I53" s="184" t="n">
        <f aca="false">SUM(D53:E53)</f>
        <v>0.220368863</v>
      </c>
      <c r="J53" s="20" t="n">
        <f aca="false">I53/C53</f>
        <v>4.52814887714705</v>
      </c>
      <c r="AMJ53" s="0"/>
    </row>
    <row r="54" s="3" customFormat="true" ht="15.1" hidden="false" customHeight="true" outlineLevel="0" collapsed="false">
      <c r="A54" s="19" t="n">
        <v>275</v>
      </c>
      <c r="B54" s="20" t="n">
        <v>2.5023004</v>
      </c>
      <c r="C54" s="184" t="n">
        <v>0.044232959</v>
      </c>
      <c r="D54" s="184" t="n">
        <v>0.14866361</v>
      </c>
      <c r="E54" s="184" t="n">
        <v>0.076055883</v>
      </c>
      <c r="F54" s="184" t="n">
        <v>0.0020420638</v>
      </c>
      <c r="G54" s="184" t="n">
        <v>5.4655481E-006</v>
      </c>
      <c r="H54" s="184" t="n">
        <v>1.604695E-008</v>
      </c>
      <c r="I54" s="184" t="n">
        <f aca="false">SUM(D54:E54)</f>
        <v>0.224719493</v>
      </c>
      <c r="J54" s="20" t="n">
        <f aca="false">I54/C54</f>
        <v>5.08036310661468</v>
      </c>
      <c r="AMJ54" s="0"/>
    </row>
    <row r="55" s="3" customFormat="true" ht="15.1" hidden="false" customHeight="true" outlineLevel="0" collapsed="false">
      <c r="A55" s="19" t="n">
        <v>280</v>
      </c>
      <c r="B55" s="20" t="n">
        <v>2.5262986</v>
      </c>
      <c r="C55" s="184" t="n">
        <v>0.040144946</v>
      </c>
      <c r="D55" s="184" t="n">
        <v>0.14888909</v>
      </c>
      <c r="E55" s="184" t="n">
        <v>0.079840793</v>
      </c>
      <c r="F55" s="184" t="n">
        <v>0.0021188494</v>
      </c>
      <c r="G55" s="184" t="n">
        <v>6.2977985E-006</v>
      </c>
      <c r="H55" s="184" t="n">
        <v>2.0164281E-008</v>
      </c>
      <c r="I55" s="184" t="n">
        <f aca="false">SUM(D55:E55)</f>
        <v>0.228729883</v>
      </c>
      <c r="J55" s="20" t="n">
        <f aca="false">I55/C55</f>
        <v>5.69760096326945</v>
      </c>
      <c r="AMJ55" s="0"/>
    </row>
    <row r="56" s="3" customFormat="true" ht="15.1" hidden="false" customHeight="true" outlineLevel="0" collapsed="false">
      <c r="A56" s="19" t="n">
        <v>285</v>
      </c>
      <c r="B56" s="20" t="n">
        <v>2.552706</v>
      </c>
      <c r="C56" s="184" t="n">
        <v>0.036404562</v>
      </c>
      <c r="D56" s="184" t="n">
        <v>0.14876753</v>
      </c>
      <c r="E56" s="184" t="n">
        <v>0.083630447</v>
      </c>
      <c r="F56" s="184" t="n">
        <v>0.0021902072</v>
      </c>
      <c r="G56" s="184" t="n">
        <v>7.2321726E-006</v>
      </c>
      <c r="H56" s="184" t="n">
        <v>2.5316841E-008</v>
      </c>
      <c r="I56" s="184" t="n">
        <f aca="false">SUM(D56:E56)</f>
        <v>0.232397977</v>
      </c>
      <c r="J56" s="20" t="n">
        <f aca="false">I56/C56</f>
        <v>6.38375973318948</v>
      </c>
      <c r="AMJ56" s="0"/>
    </row>
    <row r="57" s="3" customFormat="true" ht="15.1" hidden="false" customHeight="true" outlineLevel="0" collapsed="false">
      <c r="A57" s="19" t="n">
        <v>290</v>
      </c>
      <c r="B57" s="20" t="n">
        <v>2.5817468</v>
      </c>
      <c r="C57" s="184" t="n">
        <v>0.03301715</v>
      </c>
      <c r="D57" s="184" t="n">
        <v>0.14833223</v>
      </c>
      <c r="E57" s="184" t="n">
        <v>0.087386085</v>
      </c>
      <c r="F57" s="184" t="n">
        <v>0.0022562224</v>
      </c>
      <c r="G57" s="184" t="n">
        <v>8.2795426E-006</v>
      </c>
      <c r="H57" s="184" t="n">
        <v>3.1781158E-008</v>
      </c>
      <c r="I57" s="184" t="n">
        <f aca="false">SUM(D57:E57)</f>
        <v>0.235718315</v>
      </c>
      <c r="J57" s="20" t="n">
        <f aca="false">I57/C57</f>
        <v>7.13926898596638</v>
      </c>
      <c r="AMJ57" s="0"/>
    </row>
    <row r="58" s="3" customFormat="true" ht="15.1" hidden="false" customHeight="true" outlineLevel="0" collapsed="false">
      <c r="A58" s="19" t="n">
        <v>295</v>
      </c>
      <c r="B58" s="20" t="n">
        <v>2.61366</v>
      </c>
      <c r="C58" s="184" t="n">
        <v>0.029995732</v>
      </c>
      <c r="D58" s="184" t="n">
        <v>0.14763342</v>
      </c>
      <c r="E58" s="184" t="n">
        <v>0.091044054</v>
      </c>
      <c r="F58" s="184" t="n">
        <v>0.0023173054</v>
      </c>
      <c r="G58" s="184" t="n">
        <v>9.4504062E-006</v>
      </c>
      <c r="H58" s="184" t="n">
        <v>3.9906504E-008</v>
      </c>
      <c r="I58" s="184" t="n">
        <f aca="false">SUM(D58:E58)</f>
        <v>0.238677474</v>
      </c>
      <c r="J58" s="20" t="n">
        <f aca="false">I58/C58</f>
        <v>7.95704782267024</v>
      </c>
      <c r="AMJ58" s="0"/>
    </row>
    <row r="59" s="3" customFormat="true" ht="15.1" hidden="false" customHeight="true" outlineLevel="0" collapsed="false">
      <c r="A59" s="9" t="n">
        <v>300</v>
      </c>
      <c r="B59" s="27" t="n">
        <v>2.6486947</v>
      </c>
      <c r="C59" s="185" t="n">
        <v>0.027339141</v>
      </c>
      <c r="D59" s="185" t="n">
        <v>0.14673269</v>
      </c>
      <c r="E59" s="185" t="n">
        <v>0.09454344</v>
      </c>
      <c r="F59" s="185" t="n">
        <v>0.0023739262</v>
      </c>
      <c r="G59" s="185" t="n">
        <v>1.0755701E-005</v>
      </c>
      <c r="H59" s="185" t="n">
        <v>5.0141708E-008</v>
      </c>
      <c r="I59" s="185" t="n">
        <f aca="false">SUM(D59:E59)</f>
        <v>0.24127613</v>
      </c>
      <c r="J59" s="27" t="n">
        <f aca="false">I59/C59</f>
        <v>8.82530032673667</v>
      </c>
      <c r="AMJ59" s="0"/>
    </row>
    <row r="60" customFormat="false" ht="12.8" hidden="false" customHeight="false" outlineLevel="0" collapsed="false">
      <c r="B60" s="52"/>
      <c r="C60" s="52"/>
      <c r="D60" s="52"/>
      <c r="E60" s="52"/>
      <c r="F60" s="52"/>
      <c r="G60" s="52"/>
      <c r="H60" s="52"/>
      <c r="I60" s="52"/>
      <c r="J60" s="52"/>
    </row>
  </sheetData>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J60"/>
  <sheetViews>
    <sheetView showFormulas="false" showGridLines="true" showRowColHeaders="true" showZeros="true" rightToLeft="false" tabSelected="false" showOutlineSymbols="true" defaultGridColor="true" view="normal" topLeftCell="A19" colorId="64" zoomScale="110" zoomScaleNormal="110" zoomScalePageLayoutView="100" workbookViewId="0">
      <selection pane="topLeft" activeCell="A59" activeCellId="0" sqref="A59"/>
    </sheetView>
  </sheetViews>
  <sheetFormatPr defaultColWidth="11.58984375" defaultRowHeight="12.8" zeroHeight="false" outlineLevelRow="0" outlineLevelCol="0"/>
  <cols>
    <col collapsed="false" customWidth="false" hidden="false" outlineLevel="0" max="1" min="1" style="52" width="11.52"/>
    <col collapsed="false" customWidth="true" hidden="false" outlineLevel="0" max="9" min="9" style="0" width="16.6"/>
  </cols>
  <sheetData>
    <row r="1" s="3" customFormat="true" ht="15.1" hidden="false" customHeight="true" outlineLevel="0" collapsed="false">
      <c r="A1" s="1" t="s">
        <v>246</v>
      </c>
      <c r="C1" s="98"/>
      <c r="D1" s="98"/>
      <c r="E1" s="98"/>
      <c r="F1" s="98"/>
      <c r="G1" s="98"/>
      <c r="H1" s="98"/>
      <c r="I1" s="98"/>
      <c r="J1" s="98"/>
    </row>
    <row r="2" s="3" customFormat="true" ht="15.1" hidden="false" customHeight="true" outlineLevel="0" collapsed="false">
      <c r="A2" s="54" t="s">
        <v>2</v>
      </c>
      <c r="B2" s="54" t="s">
        <v>236</v>
      </c>
      <c r="C2" s="54" t="s">
        <v>237</v>
      </c>
      <c r="D2" s="54" t="s">
        <v>238</v>
      </c>
      <c r="E2" s="54" t="s">
        <v>239</v>
      </c>
      <c r="F2" s="54" t="s">
        <v>240</v>
      </c>
      <c r="G2" s="54" t="s">
        <v>241</v>
      </c>
      <c r="H2" s="54" t="s">
        <v>242</v>
      </c>
      <c r="I2" s="54" t="s">
        <v>243</v>
      </c>
      <c r="J2" s="54" t="s">
        <v>244</v>
      </c>
    </row>
    <row r="3" s="3" customFormat="true" ht="15.1" hidden="false" customHeight="true" outlineLevel="0" collapsed="false">
      <c r="A3" s="9" t="s">
        <v>9</v>
      </c>
      <c r="B3" s="9"/>
      <c r="C3" s="9" t="s">
        <v>10</v>
      </c>
      <c r="D3" s="9" t="s">
        <v>10</v>
      </c>
      <c r="E3" s="9" t="s">
        <v>10</v>
      </c>
      <c r="F3" s="9" t="s">
        <v>10</v>
      </c>
      <c r="G3" s="9" t="s">
        <v>10</v>
      </c>
      <c r="H3" s="9" t="s">
        <v>10</v>
      </c>
      <c r="I3" s="9" t="s">
        <v>10</v>
      </c>
      <c r="J3" s="9"/>
    </row>
    <row r="4" s="3" customFormat="true" ht="15.1" hidden="false" customHeight="true" outlineLevel="0" collapsed="false">
      <c r="A4" s="19" t="n">
        <v>25</v>
      </c>
      <c r="B4" s="20" t="n">
        <v>2.1720192</v>
      </c>
      <c r="C4" s="184" t="n">
        <v>0.4648651</v>
      </c>
      <c r="D4" s="184" t="n">
        <v>0.1162305</v>
      </c>
      <c r="E4" s="184" t="n">
        <v>0.011904358</v>
      </c>
      <c r="F4" s="184" t="n">
        <v>3.6081941E-008</v>
      </c>
      <c r="G4" s="184" t="n">
        <v>3.8641949E-015</v>
      </c>
      <c r="H4" s="184" t="n">
        <v>8.8187562E-022</v>
      </c>
      <c r="I4" s="184" t="n">
        <f aca="false">SUM(D4:E4)</f>
        <v>0.128134858</v>
      </c>
      <c r="J4" s="86" t="n">
        <f aca="false">I4/C4</f>
        <v>0.275638799298979</v>
      </c>
    </row>
    <row r="5" s="3" customFormat="true" ht="15.1" hidden="false" customHeight="true" outlineLevel="0" collapsed="false">
      <c r="A5" s="19" t="n">
        <v>30</v>
      </c>
      <c r="B5" s="20" t="n">
        <v>2.1618807</v>
      </c>
      <c r="C5" s="184" t="n">
        <v>0.4660282</v>
      </c>
      <c r="D5" s="184" t="n">
        <v>0.1141241</v>
      </c>
      <c r="E5" s="184" t="n">
        <v>0.012847646</v>
      </c>
      <c r="F5" s="184" t="n">
        <v>5.8417574E-008</v>
      </c>
      <c r="G5" s="184" t="n">
        <v>9.3712565E-015</v>
      </c>
      <c r="H5" s="184" t="n">
        <v>3.4021258E-021</v>
      </c>
      <c r="I5" s="184" t="n">
        <f aca="false">SUM(D5:E5)</f>
        <v>0.126971746</v>
      </c>
      <c r="J5" s="86" t="n">
        <f aca="false">I5/C5</f>
        <v>0.272455070315487</v>
      </c>
    </row>
    <row r="6" s="3" customFormat="true" ht="15.1" hidden="false" customHeight="true" outlineLevel="0" collapsed="false">
      <c r="A6" s="19" t="n">
        <v>35</v>
      </c>
      <c r="B6" s="20" t="n">
        <v>2.153701</v>
      </c>
      <c r="C6" s="184" t="n">
        <v>0.46642116</v>
      </c>
      <c r="D6" s="184" t="n">
        <v>0.1127163</v>
      </c>
      <c r="E6" s="184" t="n">
        <v>0.013862455</v>
      </c>
      <c r="F6" s="184" t="n">
        <v>9.3016574E-008</v>
      </c>
      <c r="G6" s="184" t="n">
        <v>2.1989005E-014</v>
      </c>
      <c r="H6" s="184" t="n">
        <v>1.2434977E-020</v>
      </c>
      <c r="I6" s="184" t="n">
        <f aca="false">SUM(D6:E6)</f>
        <v>0.126578755</v>
      </c>
      <c r="J6" s="86" t="n">
        <f aca="false">I6/C6</f>
        <v>0.271382959984062</v>
      </c>
    </row>
    <row r="7" s="3" customFormat="true" ht="15.1" hidden="false" customHeight="true" outlineLevel="0" collapsed="false">
      <c r="A7" s="19" t="n">
        <v>40</v>
      </c>
      <c r="B7" s="20" t="n">
        <v>2.1472829</v>
      </c>
      <c r="C7" s="184" t="n">
        <v>0.46612318</v>
      </c>
      <c r="D7" s="184" t="n">
        <v>0.11192864</v>
      </c>
      <c r="E7" s="184" t="n">
        <v>0.014948035</v>
      </c>
      <c r="F7" s="184" t="n">
        <v>1.4571056E-007</v>
      </c>
      <c r="G7" s="184" t="n">
        <v>4.9975287E-014</v>
      </c>
      <c r="H7" s="184" t="n">
        <v>4.3090609E-020</v>
      </c>
      <c r="I7" s="184" t="n">
        <f aca="false">SUM(D7:E7)</f>
        <v>0.126876675</v>
      </c>
      <c r="J7" s="86" t="n">
        <f aca="false">I7/C7</f>
        <v>0.272195592160853</v>
      </c>
    </row>
    <row r="8" s="3" customFormat="true" ht="15.1" hidden="false" customHeight="true" outlineLevel="0" collapsed="false">
      <c r="A8" s="19" t="n">
        <v>45</v>
      </c>
      <c r="B8" s="20" t="n">
        <v>2.1424535</v>
      </c>
      <c r="C8" s="184" t="n">
        <v>0.46520874</v>
      </c>
      <c r="D8" s="184" t="n">
        <v>0.11168179</v>
      </c>
      <c r="E8" s="184" t="n">
        <v>0.016109247</v>
      </c>
      <c r="F8" s="184" t="n">
        <v>2.2483935E-007</v>
      </c>
      <c r="G8" s="184" t="n">
        <v>1.1049548E-013</v>
      </c>
      <c r="H8" s="184" t="n">
        <v>1.422709E-019</v>
      </c>
      <c r="I8" s="184" t="n">
        <f aca="false">SUM(D8:E8)</f>
        <v>0.127791037</v>
      </c>
      <c r="J8" s="86" t="n">
        <f aca="false">I8/C8</f>
        <v>0.274696122433125</v>
      </c>
    </row>
    <row r="9" s="3" customFormat="true" ht="15.1" hidden="false" customHeight="true" outlineLevel="0" collapsed="false">
      <c r="A9" s="19" t="n">
        <v>50</v>
      </c>
      <c r="B9" s="20" t="n">
        <v>2.1390641</v>
      </c>
      <c r="C9" s="184" t="n">
        <v>0.46372793</v>
      </c>
      <c r="D9" s="184" t="n">
        <v>0.11191598</v>
      </c>
      <c r="E9" s="184" t="n">
        <v>0.017355747</v>
      </c>
      <c r="F9" s="184" t="n">
        <v>3.4182887E-007</v>
      </c>
      <c r="G9" s="184" t="n">
        <v>2.3734464E-013</v>
      </c>
      <c r="H9" s="184" t="n">
        <v>4.4802339E-019</v>
      </c>
      <c r="I9" s="184" t="n">
        <f aca="false">SUM(D9:E9)</f>
        <v>0.129271727</v>
      </c>
      <c r="J9" s="86" t="n">
        <f aca="false">I9/C9</f>
        <v>0.278766316706436</v>
      </c>
    </row>
    <row r="10" s="3" customFormat="true" ht="15.1" hidden="false" customHeight="true" outlineLevel="0" collapsed="false">
      <c r="A10" s="19" t="n">
        <v>55</v>
      </c>
      <c r="B10" s="20" t="n">
        <v>2.1369827</v>
      </c>
      <c r="C10" s="184" t="n">
        <v>0.46173192</v>
      </c>
      <c r="D10" s="184" t="n">
        <v>0.11258216</v>
      </c>
      <c r="E10" s="184" t="n">
        <v>0.018685403</v>
      </c>
      <c r="F10" s="184" t="n">
        <v>5.1251051E-007</v>
      </c>
      <c r="G10" s="184" t="n">
        <v>4.9650881E-013</v>
      </c>
      <c r="H10" s="184" t="n">
        <v>1.3503522E-018</v>
      </c>
      <c r="I10" s="184" t="n">
        <f aca="false">SUM(D10:E10)</f>
        <v>0.131267563</v>
      </c>
      <c r="J10" s="86" t="n">
        <f aca="false">I10/C10</f>
        <v>0.284293888540346</v>
      </c>
    </row>
    <row r="11" s="3" customFormat="true" ht="15.1" hidden="false" customHeight="true" outlineLevel="0" collapsed="false">
      <c r="A11" s="19" t="n">
        <v>60</v>
      </c>
      <c r="B11" s="20" t="n">
        <v>2.1360972</v>
      </c>
      <c r="C11" s="184" t="n">
        <v>0.45924329</v>
      </c>
      <c r="D11" s="184" t="n">
        <v>0.11365538</v>
      </c>
      <c r="E11" s="184" t="n">
        <v>0.020100569</v>
      </c>
      <c r="F11" s="184" t="n">
        <v>7.5780254E-007</v>
      </c>
      <c r="G11" s="184" t="n">
        <v>1.0118872E-012</v>
      </c>
      <c r="H11" s="184" t="n">
        <v>3.8980443E-018</v>
      </c>
      <c r="I11" s="184" t="n">
        <f aca="false">SUM(D11:E11)</f>
        <v>0.133755949</v>
      </c>
      <c r="J11" s="86" t="n">
        <f aca="false">I11/C11</f>
        <v>0.291252919558171</v>
      </c>
    </row>
    <row r="12" s="3" customFormat="true" ht="15.1" hidden="false" customHeight="true" outlineLevel="0" collapsed="false">
      <c r="A12" s="19" t="n">
        <v>65</v>
      </c>
      <c r="B12" s="20" t="n">
        <v>2.1363062</v>
      </c>
      <c r="C12" s="184" t="n">
        <v>0.4562944</v>
      </c>
      <c r="D12" s="184" t="n">
        <v>0.11509975</v>
      </c>
      <c r="E12" s="184" t="n">
        <v>0.02160474</v>
      </c>
      <c r="F12" s="184" t="n">
        <v>1.1053431E-006</v>
      </c>
      <c r="G12" s="184" t="n">
        <v>2.0122549E-012</v>
      </c>
      <c r="H12" s="184" t="n">
        <v>1.080598E-017</v>
      </c>
      <c r="I12" s="184" t="n">
        <f aca="false">SUM(D12:E12)</f>
        <v>0.13670449</v>
      </c>
      <c r="J12" s="86" t="n">
        <f aca="false">I12/C12</f>
        <v>0.299597124137399</v>
      </c>
    </row>
    <row r="13" s="3" customFormat="true" ht="15.1" hidden="false" customHeight="true" outlineLevel="0" collapsed="false">
      <c r="A13" s="19" t="n">
        <v>70</v>
      </c>
      <c r="B13" s="20" t="n">
        <v>2.1375239</v>
      </c>
      <c r="C13" s="184" t="n">
        <v>0.45290551</v>
      </c>
      <c r="D13" s="184" t="n">
        <v>0.11688778</v>
      </c>
      <c r="E13" s="184" t="n">
        <v>0.023205122</v>
      </c>
      <c r="F13" s="184" t="n">
        <v>1.5937686E-006</v>
      </c>
      <c r="G13" s="184" t="n">
        <v>3.9088791E-012</v>
      </c>
      <c r="H13" s="184" t="n">
        <v>2.8840432E-017</v>
      </c>
      <c r="I13" s="184" t="n">
        <f aca="false">SUM(D13:E13)</f>
        <v>0.140092902</v>
      </c>
      <c r="J13" s="86" t="n">
        <f aca="false">I13/C13</f>
        <v>0.309320374574379</v>
      </c>
    </row>
    <row r="14" s="3" customFormat="true" ht="15.1" hidden="false" customHeight="true" outlineLevel="0" collapsed="false">
      <c r="A14" s="19" t="n">
        <v>75</v>
      </c>
      <c r="B14" s="20" t="n">
        <v>2.1396723</v>
      </c>
      <c r="C14" s="184" t="n">
        <v>0.44909663</v>
      </c>
      <c r="D14" s="184" t="n">
        <v>0.11900096</v>
      </c>
      <c r="E14" s="184" t="n">
        <v>0.024900139</v>
      </c>
      <c r="F14" s="184" t="n">
        <v>2.2697006E-006</v>
      </c>
      <c r="G14" s="184" t="n">
        <v>7.4248231E-012</v>
      </c>
      <c r="H14" s="184" t="n">
        <v>7.4228089E-017</v>
      </c>
      <c r="I14" s="184" t="n">
        <f aca="false">SUM(D14:E14)</f>
        <v>0.143901099</v>
      </c>
      <c r="J14" s="86" t="n">
        <f aca="false">I14/C14</f>
        <v>0.320423466548836</v>
      </c>
    </row>
    <row r="15" s="3" customFormat="true" ht="15.1" hidden="false" customHeight="true" outlineLevel="0" collapsed="false">
      <c r="A15" s="19" t="n">
        <v>80</v>
      </c>
      <c r="B15" s="20" t="n">
        <v>2.1426846</v>
      </c>
      <c r="C15" s="184" t="n">
        <v>0.4448745</v>
      </c>
      <c r="D15" s="184" t="n">
        <v>0.1214218</v>
      </c>
      <c r="E15" s="184" t="n">
        <v>0.026700504</v>
      </c>
      <c r="F15" s="184" t="n">
        <v>3.1929851E-006</v>
      </c>
      <c r="G15" s="184" t="n">
        <v>1.3799824E-011</v>
      </c>
      <c r="H15" s="184" t="n">
        <v>1.8452582E-016</v>
      </c>
      <c r="I15" s="184" t="n">
        <f aca="false">SUM(D15:E15)</f>
        <v>0.148122304</v>
      </c>
      <c r="J15" s="86" t="n">
        <f aca="false">I15/C15</f>
        <v>0.332953010343366</v>
      </c>
    </row>
    <row r="16" s="3" customFormat="true" ht="15.1" hidden="false" customHeight="true" outlineLevel="0" collapsed="false">
      <c r="A16" s="19" t="n">
        <v>85</v>
      </c>
      <c r="B16" s="20" t="n">
        <v>2.146499</v>
      </c>
      <c r="C16" s="184" t="n">
        <v>0.44025317</v>
      </c>
      <c r="D16" s="184" t="n">
        <v>0.12414224</v>
      </c>
      <c r="E16" s="184" t="n">
        <v>0.028600147</v>
      </c>
      <c r="F16" s="184" t="n">
        <v>4.4423514E-006</v>
      </c>
      <c r="G16" s="184" t="n">
        <v>2.5121787E-011</v>
      </c>
      <c r="H16" s="184" t="n">
        <v>4.4342526E-016</v>
      </c>
      <c r="I16" s="184" t="n">
        <f aca="false">SUM(D16:E16)</f>
        <v>0.152742387</v>
      </c>
      <c r="J16" s="86" t="n">
        <f aca="false">I16/C16</f>
        <v>0.346942162846891</v>
      </c>
    </row>
    <row r="17" s="3" customFormat="true" ht="15.1" hidden="false" customHeight="true" outlineLevel="0" collapsed="false">
      <c r="A17" s="19" t="n">
        <v>90</v>
      </c>
      <c r="B17" s="20" t="n">
        <v>2.1510607</v>
      </c>
      <c r="C17" s="184" t="n">
        <v>0.43524541</v>
      </c>
      <c r="D17" s="184" t="n">
        <v>0.12714207</v>
      </c>
      <c r="E17" s="184" t="n">
        <v>0.030606411</v>
      </c>
      <c r="F17" s="184" t="n">
        <v>6.1118244E-006</v>
      </c>
      <c r="G17" s="184" t="n">
        <v>4.48276E-011</v>
      </c>
      <c r="H17" s="184" t="n">
        <v>1.0316898E-015</v>
      </c>
      <c r="I17" s="184" t="n">
        <f aca="false">SUM(D17:E17)</f>
        <v>0.157748481</v>
      </c>
      <c r="J17" s="86" t="n">
        <f aca="false">I17/C17</f>
        <v>0.362435714141132</v>
      </c>
    </row>
    <row r="18" s="3" customFormat="true" ht="15.1" hidden="false" customHeight="true" outlineLevel="0" collapsed="false">
      <c r="A18" s="19" t="n">
        <v>95</v>
      </c>
      <c r="B18" s="20" t="n">
        <v>2.1563205</v>
      </c>
      <c r="C18" s="184" t="n">
        <v>0.42985777</v>
      </c>
      <c r="D18" s="184" t="n">
        <v>0.13041462</v>
      </c>
      <c r="E18" s="184" t="n">
        <v>0.032719292</v>
      </c>
      <c r="F18" s="184" t="n">
        <v>8.3188175E-006</v>
      </c>
      <c r="G18" s="184" t="n">
        <v>7.8478755E-011</v>
      </c>
      <c r="H18" s="184" t="n">
        <v>2.3298745E-015</v>
      </c>
      <c r="I18" s="184" t="n">
        <f aca="false">SUM(D18:E18)</f>
        <v>0.163133912</v>
      </c>
      <c r="J18" s="86" t="n">
        <f aca="false">I18/C18</f>
        <v>0.379506719164341</v>
      </c>
    </row>
    <row r="19" s="3" customFormat="true" ht="15.1" hidden="false" customHeight="true" outlineLevel="0" collapsed="false">
      <c r="A19" s="19" t="n">
        <v>100</v>
      </c>
      <c r="B19" s="20" t="n">
        <v>2.1622325</v>
      </c>
      <c r="C19" s="184" t="n">
        <v>0.42409982</v>
      </c>
      <c r="D19" s="184" t="n">
        <v>0.1339471</v>
      </c>
      <c r="E19" s="184" t="n">
        <v>0.034941869</v>
      </c>
      <c r="F19" s="184" t="n">
        <v>1.1212615E-005</v>
      </c>
      <c r="G19" s="184" t="n">
        <v>1.3478923E-010</v>
      </c>
      <c r="H19" s="184" t="n">
        <v>5.1080795E-015</v>
      </c>
      <c r="I19" s="184" t="n">
        <f aca="false">SUM(D19:E19)</f>
        <v>0.168888969</v>
      </c>
      <c r="J19" s="86" t="n">
        <f aca="false">I19/C19</f>
        <v>0.398229287152256</v>
      </c>
    </row>
    <row r="20" s="3" customFormat="true" ht="15.1" hidden="false" customHeight="true" outlineLevel="0" collapsed="false">
      <c r="A20" s="19" t="n">
        <v>105</v>
      </c>
      <c r="B20" s="20" t="n">
        <v>2.1687569</v>
      </c>
      <c r="C20" s="184" t="n">
        <v>0.41796459</v>
      </c>
      <c r="D20" s="184" t="n">
        <v>0.13774183</v>
      </c>
      <c r="E20" s="184" t="n">
        <v>0.037278611</v>
      </c>
      <c r="F20" s="184" t="n">
        <v>1.4976449E-005</v>
      </c>
      <c r="G20" s="184" t="n">
        <v>2.279347E-010</v>
      </c>
      <c r="H20" s="184" t="n">
        <v>1.0896713E-014</v>
      </c>
      <c r="I20" s="184" t="n">
        <f aca="false">SUM(D20:E20)</f>
        <v>0.175020441</v>
      </c>
      <c r="J20" s="86" t="n">
        <f aca="false">I20/C20</f>
        <v>0.418744662077713</v>
      </c>
    </row>
    <row r="21" s="3" customFormat="true" ht="15.1" hidden="false" customHeight="true" outlineLevel="0" collapsed="false">
      <c r="A21" s="19" t="n">
        <v>110</v>
      </c>
      <c r="B21" s="20" t="n">
        <v>2.1758509</v>
      </c>
      <c r="C21" s="184" t="n">
        <v>0.41148159</v>
      </c>
      <c r="D21" s="184" t="n">
        <v>0.14177162</v>
      </c>
      <c r="E21" s="184" t="n">
        <v>0.039726989</v>
      </c>
      <c r="F21" s="184" t="n">
        <v>1.9794486E-005</v>
      </c>
      <c r="G21" s="184" t="n">
        <v>3.7827053E-010</v>
      </c>
      <c r="H21" s="184" t="n">
        <v>2.2590203E-014</v>
      </c>
      <c r="I21" s="184" t="n">
        <f aca="false">SUM(D21:E21)</f>
        <v>0.181498609</v>
      </c>
      <c r="J21" s="86" t="n">
        <f aca="false">I21/C21</f>
        <v>0.441085612116936</v>
      </c>
    </row>
    <row r="22" s="3" customFormat="true" ht="15.1" hidden="false" customHeight="true" outlineLevel="0" collapsed="false">
      <c r="A22" s="19" t="n">
        <v>115</v>
      </c>
      <c r="B22" s="20" t="n">
        <v>2.183479</v>
      </c>
      <c r="C22" s="184" t="n">
        <v>0.40464534</v>
      </c>
      <c r="D22" s="184" t="n">
        <v>0.14603891</v>
      </c>
      <c r="E22" s="184" t="n">
        <v>0.042289828</v>
      </c>
      <c r="F22" s="184" t="n">
        <v>2.5924374E-005</v>
      </c>
      <c r="G22" s="184" t="n">
        <v>6.1771872E-010</v>
      </c>
      <c r="H22" s="184" t="n">
        <v>4.5710822E-014</v>
      </c>
      <c r="I22" s="184" t="n">
        <f aca="false">SUM(D22:E22)</f>
        <v>0.188328738</v>
      </c>
      <c r="J22" s="86" t="n">
        <f aca="false">I22/C22</f>
        <v>0.46541679684239</v>
      </c>
    </row>
    <row r="23" s="3" customFormat="true" ht="15.1" hidden="false" customHeight="true" outlineLevel="0" collapsed="false">
      <c r="A23" s="19" t="n">
        <v>120</v>
      </c>
      <c r="B23" s="20" t="n">
        <v>2.1916054</v>
      </c>
      <c r="C23" s="184" t="n">
        <v>0.39746251</v>
      </c>
      <c r="D23" s="184" t="n">
        <v>0.15053517</v>
      </c>
      <c r="E23" s="184" t="n">
        <v>0.04496866</v>
      </c>
      <c r="F23" s="184" t="n">
        <v>3.3651217E-005</v>
      </c>
      <c r="G23" s="184" t="n">
        <v>9.9323327E-010</v>
      </c>
      <c r="H23" s="184" t="n">
        <v>9.0197503E-014</v>
      </c>
      <c r="I23" s="184" t="n">
        <f aca="false">SUM(D23:E23)</f>
        <v>0.19550383</v>
      </c>
      <c r="J23" s="86" t="n">
        <f aca="false">I23/C23</f>
        <v>0.491879925983459</v>
      </c>
    </row>
    <row r="24" s="3" customFormat="true" ht="15.1" hidden="false" customHeight="true" outlineLevel="0" collapsed="false">
      <c r="A24" s="19" t="n">
        <v>125</v>
      </c>
      <c r="B24" s="20" t="n">
        <v>2.2001948</v>
      </c>
      <c r="C24" s="184" t="n">
        <v>0.38994587</v>
      </c>
      <c r="D24" s="184" t="n">
        <v>0.1552447</v>
      </c>
      <c r="E24" s="184" t="n">
        <v>0.047766105</v>
      </c>
      <c r="F24" s="184" t="n">
        <v>4.3320662E-005</v>
      </c>
      <c r="G24" s="184" t="n">
        <v>1.5715724E-009</v>
      </c>
      <c r="H24" s="184" t="n">
        <v>1.737034E-013</v>
      </c>
      <c r="I24" s="184" t="n">
        <f aca="false">SUM(D24:E24)</f>
        <v>0.203010805</v>
      </c>
      <c r="J24" s="86" t="n">
        <f aca="false">I24/C24</f>
        <v>0.520612784025639</v>
      </c>
    </row>
    <row r="25" s="3" customFormat="true" ht="15.1" hidden="false" customHeight="true" outlineLevel="0" collapsed="false">
      <c r="A25" s="19" t="n">
        <v>130</v>
      </c>
      <c r="B25" s="20" t="n">
        <v>2.2092141</v>
      </c>
      <c r="C25" s="184" t="n">
        <v>0.38209632</v>
      </c>
      <c r="D25" s="184" t="n">
        <v>0.16016826</v>
      </c>
      <c r="E25" s="184" t="n">
        <v>0.050680208</v>
      </c>
      <c r="F25" s="184" t="n">
        <v>5.5210634E-005</v>
      </c>
      <c r="G25" s="184" t="n">
        <v>2.451555E-009</v>
      </c>
      <c r="H25" s="184" t="n">
        <v>3.2697327E-013</v>
      </c>
      <c r="I25" s="184" t="n">
        <f aca="false">SUM(D25:E25)</f>
        <v>0.210848468</v>
      </c>
      <c r="J25" s="86" t="n">
        <f aca="false">I25/C25</f>
        <v>0.551820200728445</v>
      </c>
    </row>
    <row r="26" s="3" customFormat="true" ht="15.1" hidden="false" customHeight="true" outlineLevel="0" collapsed="false">
      <c r="A26" s="19" t="n">
        <v>135</v>
      </c>
      <c r="B26" s="20" t="n">
        <v>2.2186298</v>
      </c>
      <c r="C26" s="184" t="n">
        <v>0.37392726</v>
      </c>
      <c r="D26" s="184" t="n">
        <v>0.16528588</v>
      </c>
      <c r="E26" s="184" t="n">
        <v>0.053716998</v>
      </c>
      <c r="F26" s="184" t="n">
        <v>6.985742E-005</v>
      </c>
      <c r="G26" s="184" t="n">
        <v>3.7689358E-009</v>
      </c>
      <c r="H26" s="184" t="n">
        <v>6.0216303E-013</v>
      </c>
      <c r="I26" s="184" t="n">
        <f aca="false">SUM(D26:E26)</f>
        <v>0.219002878</v>
      </c>
      <c r="J26" s="86" t="n">
        <f aca="false">I26/C26</f>
        <v>0.585683103178945</v>
      </c>
    </row>
    <row r="27" s="3" customFormat="true" ht="15.1" hidden="false" customHeight="true" outlineLevel="0" collapsed="false">
      <c r="A27" s="19" t="n">
        <v>140</v>
      </c>
      <c r="B27" s="20" t="n">
        <v>2.228407</v>
      </c>
      <c r="C27" s="184" t="n">
        <v>0.36546478</v>
      </c>
      <c r="D27" s="184" t="n">
        <v>0.17058213</v>
      </c>
      <c r="E27" s="184" t="n">
        <v>0.056865355</v>
      </c>
      <c r="F27" s="184" t="n">
        <v>8.7728707E-005</v>
      </c>
      <c r="G27" s="184" t="n">
        <v>5.7113809E-009</v>
      </c>
      <c r="H27" s="184" t="n">
        <v>1.0846665E-012</v>
      </c>
      <c r="I27" s="184" t="n">
        <f aca="false">SUM(D27:E27)</f>
        <v>0.227447485</v>
      </c>
      <c r="J27" s="86" t="n">
        <f aca="false">I27/C27</f>
        <v>0.622351311116765</v>
      </c>
    </row>
    <row r="28" s="3" customFormat="true" ht="15.1" hidden="false" customHeight="true" outlineLevel="0" collapsed="false">
      <c r="A28" s="19" t="n">
        <v>145</v>
      </c>
      <c r="B28" s="20" t="n">
        <v>2.2385163</v>
      </c>
      <c r="C28" s="184" t="n">
        <v>0.35670395</v>
      </c>
      <c r="D28" s="184" t="n">
        <v>0.17604678</v>
      </c>
      <c r="E28" s="184" t="n">
        <v>0.060140063</v>
      </c>
      <c r="F28" s="184" t="n">
        <v>0.00010920425</v>
      </c>
      <c r="G28" s="184" t="n">
        <v>8.5395149E-009</v>
      </c>
      <c r="H28" s="184" t="n">
        <v>1.9137727E-012</v>
      </c>
      <c r="I28" s="184" t="n">
        <f aca="false">SUM(D28:E28)</f>
        <v>0.236186843</v>
      </c>
      <c r="J28" s="86" t="n">
        <f aca="false">I28/C28</f>
        <v>0.662136886905794</v>
      </c>
    </row>
    <row r="29" s="3" customFormat="true" ht="15.1" hidden="false" customHeight="true" outlineLevel="0" collapsed="false">
      <c r="A29" s="19" t="n">
        <v>150</v>
      </c>
      <c r="B29" s="20" t="n">
        <v>2.248926</v>
      </c>
      <c r="C29" s="184" t="n">
        <v>0.34765834</v>
      </c>
      <c r="D29" s="184" t="n">
        <v>0.18167679</v>
      </c>
      <c r="E29" s="184" t="n">
        <v>0.063529949</v>
      </c>
      <c r="F29" s="184" t="n">
        <v>0.00013490409</v>
      </c>
      <c r="G29" s="184" t="n">
        <v>1.2603308E-008</v>
      </c>
      <c r="H29" s="184" t="n">
        <v>3.3110555E-012</v>
      </c>
      <c r="I29" s="184" t="n">
        <f aca="false">SUM(D29:E29)</f>
        <v>0.245206739</v>
      </c>
      <c r="J29" s="86" t="n">
        <f aca="false">I29/C29</f>
        <v>0.705309526013384</v>
      </c>
    </row>
    <row r="30" s="3" customFormat="true" ht="15.1" hidden="false" customHeight="true" outlineLevel="0" collapsed="false">
      <c r="A30" s="19" t="n">
        <v>155</v>
      </c>
      <c r="B30" s="20" t="n">
        <v>2.2596055</v>
      </c>
      <c r="C30" s="184" t="n">
        <v>0.33835681</v>
      </c>
      <c r="D30" s="184" t="n">
        <v>0.18744118</v>
      </c>
      <c r="E30" s="184" t="n">
        <v>0.067036627</v>
      </c>
      <c r="F30" s="184" t="n">
        <v>0.00016535995</v>
      </c>
      <c r="G30" s="184" t="n">
        <v>1.8354126E-008</v>
      </c>
      <c r="H30" s="184" t="n">
        <v>5.6140726E-012</v>
      </c>
      <c r="I30" s="184" t="n">
        <f aca="false">SUM(D30:E30)</f>
        <v>0.254477807</v>
      </c>
      <c r="J30" s="86" t="n">
        <f aca="false">I30/C30</f>
        <v>0.752098966177155</v>
      </c>
    </row>
    <row r="31" s="3" customFormat="true" ht="15.1" hidden="false" customHeight="true" outlineLevel="0" collapsed="false">
      <c r="A31" s="19" t="n">
        <v>160</v>
      </c>
      <c r="B31" s="20" t="n">
        <v>2.2705276</v>
      </c>
      <c r="C31" s="184" t="n">
        <v>0.32881175</v>
      </c>
      <c r="D31" s="184" t="n">
        <v>0.19332836</v>
      </c>
      <c r="E31" s="184" t="n">
        <v>0.070658682</v>
      </c>
      <c r="F31" s="184" t="n">
        <v>0.00020117588</v>
      </c>
      <c r="G31" s="184" t="n">
        <v>2.6393629E-008</v>
      </c>
      <c r="H31" s="184" t="n">
        <v>9.3399593E-012</v>
      </c>
      <c r="I31" s="184" t="n">
        <f aca="false">SUM(D31:E31)</f>
        <v>0.263987042</v>
      </c>
      <c r="J31" s="86" t="n">
        <f aca="false">I31/C31</f>
        <v>0.802851607340674</v>
      </c>
    </row>
    <row r="32" s="3" customFormat="true" ht="15.1" hidden="false" customHeight="true" outlineLevel="0" collapsed="false">
      <c r="A32" s="19" t="n">
        <v>165</v>
      </c>
      <c r="B32" s="20" t="n">
        <v>2.2816676</v>
      </c>
      <c r="C32" s="184" t="n">
        <v>0.3190452</v>
      </c>
      <c r="D32" s="184" t="n">
        <v>0.19931783</v>
      </c>
      <c r="E32" s="184" t="n">
        <v>0.074394062</v>
      </c>
      <c r="F32" s="184" t="n">
        <v>0.00024286623</v>
      </c>
      <c r="G32" s="184" t="n">
        <v>3.7481898E-008</v>
      </c>
      <c r="H32" s="184" t="n">
        <v>1.5252848E-011</v>
      </c>
      <c r="I32" s="184" t="n">
        <f aca="false">SUM(D32:E32)</f>
        <v>0.273711892</v>
      </c>
      <c r="J32" s="86" t="n">
        <f aca="false">I32/C32</f>
        <v>0.857909449820903</v>
      </c>
    </row>
    <row r="33" s="3" customFormat="true" ht="15.1" hidden="false" customHeight="true" outlineLevel="0" collapsed="false">
      <c r="A33" s="19" t="n">
        <v>170</v>
      </c>
      <c r="B33" s="20" t="n">
        <v>2.2930044</v>
      </c>
      <c r="C33" s="184" t="n">
        <v>0.30908527</v>
      </c>
      <c r="D33" s="184" t="n">
        <v>0.20538542</v>
      </c>
      <c r="E33" s="184" t="n">
        <v>0.078238209</v>
      </c>
      <c r="F33" s="184" t="n">
        <v>0.00029105063</v>
      </c>
      <c r="G33" s="184" t="n">
        <v>5.2574806E-008</v>
      </c>
      <c r="H33" s="184" t="n">
        <v>2.4459637E-011</v>
      </c>
      <c r="I33" s="184" t="n">
        <f aca="false">SUM(D33:E33)</f>
        <v>0.283623629</v>
      </c>
      <c r="J33" s="86" t="n">
        <f aca="false">I33/C33</f>
        <v>0.917622599744077</v>
      </c>
    </row>
    <row r="34" s="3" customFormat="true" ht="15.1" hidden="false" customHeight="true" outlineLevel="0" collapsed="false">
      <c r="A34" s="19" t="n">
        <v>175</v>
      </c>
      <c r="B34" s="20" t="n">
        <v>2.3045227</v>
      </c>
      <c r="C34" s="184" t="n">
        <v>0.29896318</v>
      </c>
      <c r="D34" s="184" t="n">
        <v>0.21150509</v>
      </c>
      <c r="E34" s="184" t="n">
        <v>0.082185445</v>
      </c>
      <c r="F34" s="184" t="n">
        <v>0.00034621304</v>
      </c>
      <c r="G34" s="184" t="n">
        <v>7.285205E-008</v>
      </c>
      <c r="H34" s="184" t="n">
        <v>3.8533405E-011</v>
      </c>
      <c r="I34" s="184" t="n">
        <f aca="false">SUM(D34:E34)</f>
        <v>0.293690535</v>
      </c>
      <c r="J34" s="86" t="n">
        <f aca="false">I34/C34</f>
        <v>0.982363563967978</v>
      </c>
    </row>
    <row r="35" s="3" customFormat="true" ht="15.1" hidden="false" customHeight="true" outlineLevel="0" collapsed="false">
      <c r="A35" s="19" t="n">
        <v>180</v>
      </c>
      <c r="B35" s="20" t="n">
        <v>2.3162146</v>
      </c>
      <c r="C35" s="184" t="n">
        <v>0.28869111</v>
      </c>
      <c r="D35" s="184" t="n">
        <v>0.2176616</v>
      </c>
      <c r="E35" s="184" t="n">
        <v>0.086238302</v>
      </c>
      <c r="F35" s="184" t="n">
        <v>0.00040888262</v>
      </c>
      <c r="G35" s="184" t="n">
        <v>9.9774845E-008</v>
      </c>
      <c r="H35" s="184" t="n">
        <v>5.9677724E-011</v>
      </c>
      <c r="I35" s="184" t="n">
        <f aca="false">SUM(D35:E35)</f>
        <v>0.303899902</v>
      </c>
      <c r="J35" s="20" t="n">
        <f aca="false">I35/C35</f>
        <v>1.05268188549346</v>
      </c>
    </row>
    <row r="36" s="3" customFormat="true" ht="15.1" hidden="false" customHeight="true" outlineLevel="0" collapsed="false">
      <c r="A36" s="19" t="n">
        <v>185</v>
      </c>
      <c r="B36" s="20" t="n">
        <v>2.328079</v>
      </c>
      <c r="C36" s="184" t="n">
        <v>0.27830266</v>
      </c>
      <c r="D36" s="184" t="n">
        <v>0.22382627</v>
      </c>
      <c r="E36" s="184" t="n">
        <v>0.090391478</v>
      </c>
      <c r="F36" s="184" t="n">
        <v>0.00047945846</v>
      </c>
      <c r="G36" s="184" t="n">
        <v>1.3507759E-007</v>
      </c>
      <c r="H36" s="184" t="n">
        <v>9.089839E-011</v>
      </c>
      <c r="I36" s="184" t="n">
        <f aca="false">SUM(D36:E36)</f>
        <v>0.314217748</v>
      </c>
      <c r="J36" s="20" t="n">
        <f aca="false">I36/C36</f>
        <v>1.1290504661364</v>
      </c>
    </row>
    <row r="37" s="3" customFormat="true" ht="15.1" hidden="false" customHeight="true" outlineLevel="0" collapsed="false">
      <c r="A37" s="19" t="n">
        <v>190</v>
      </c>
      <c r="B37" s="20" t="n">
        <v>2.3401234</v>
      </c>
      <c r="C37" s="184" t="n">
        <v>0.26783154</v>
      </c>
      <c r="D37" s="184" t="n">
        <v>0.22997005</v>
      </c>
      <c r="E37" s="184" t="n">
        <v>0.094639968</v>
      </c>
      <c r="F37" s="184" t="n">
        <v>0.00055825736</v>
      </c>
      <c r="G37" s="184" t="n">
        <v>1.8080947E-007</v>
      </c>
      <c r="H37" s="184" t="n">
        <v>1.362309E-010</v>
      </c>
      <c r="I37" s="184" t="n">
        <f aca="false">SUM(D37:E37)</f>
        <v>0.324610018</v>
      </c>
      <c r="J37" s="20" t="n">
        <f aca="false">I37/C37</f>
        <v>1.21199324769592</v>
      </c>
    </row>
    <row r="38" s="3" customFormat="true" ht="15.1" hidden="false" customHeight="true" outlineLevel="0" collapsed="false">
      <c r="A38" s="19" t="n">
        <v>195</v>
      </c>
      <c r="B38" s="20" t="n">
        <v>2.3523653</v>
      </c>
      <c r="C38" s="184" t="n">
        <v>0.25730467</v>
      </c>
      <c r="D38" s="184" t="n">
        <v>0.23606724</v>
      </c>
      <c r="E38" s="184" t="n">
        <v>0.098982324</v>
      </c>
      <c r="F38" s="184" t="n">
        <v>0.00064552382</v>
      </c>
      <c r="G38" s="184" t="n">
        <v>2.3937746E-007</v>
      </c>
      <c r="H38" s="184" t="n">
        <v>2.0101773E-010</v>
      </c>
      <c r="I38" s="184" t="n">
        <f aca="false">SUM(D38:E38)</f>
        <v>0.335049564</v>
      </c>
      <c r="J38" s="20" t="n">
        <f aca="false">I38/C38</f>
        <v>1.30215111913826</v>
      </c>
    </row>
    <row r="39" s="3" customFormat="true" ht="15.1" hidden="false" customHeight="true" outlineLevel="0" collapsed="false">
      <c r="A39" s="19" t="n">
        <v>200</v>
      </c>
      <c r="B39" s="20" t="n">
        <v>2.364832</v>
      </c>
      <c r="C39" s="184" t="n">
        <v>0.24676317</v>
      </c>
      <c r="D39" s="184" t="n">
        <v>0.2420841</v>
      </c>
      <c r="E39" s="184" t="n">
        <v>0.10341108</v>
      </c>
      <c r="F39" s="184" t="n">
        <v>0.00074134255</v>
      </c>
      <c r="G39" s="184" t="n">
        <v>3.1351856E-007</v>
      </c>
      <c r="H39" s="184" t="n">
        <v>2.9217948E-010</v>
      </c>
      <c r="I39" s="184" t="n">
        <f aca="false">SUM(D39:E39)</f>
        <v>0.34549518</v>
      </c>
      <c r="J39" s="20" t="n">
        <f aca="false">I39/C39</f>
        <v>1.40010837111551</v>
      </c>
    </row>
    <row r="40" s="3" customFormat="true" ht="15.1" hidden="false" customHeight="true" outlineLevel="0" collapsed="false">
      <c r="A40" s="19" t="n">
        <v>205</v>
      </c>
      <c r="B40" s="20" t="n">
        <v>2.3775619</v>
      </c>
      <c r="C40" s="184" t="n">
        <v>0.23622183</v>
      </c>
      <c r="D40" s="184" t="n">
        <v>0.24799981</v>
      </c>
      <c r="E40" s="184" t="n">
        <v>0.10793217</v>
      </c>
      <c r="F40" s="184" t="n">
        <v>0.00084577956</v>
      </c>
      <c r="G40" s="184" t="n">
        <v>4.0643206E-007</v>
      </c>
      <c r="H40" s="184" t="n">
        <v>4.1866682E-010</v>
      </c>
      <c r="I40" s="184" t="n">
        <f aca="false">SUM(D40:E40)</f>
        <v>0.35593198</v>
      </c>
      <c r="J40" s="20" t="n">
        <f aca="false">I40/C40</f>
        <v>1.50677005592582</v>
      </c>
    </row>
    <row r="41" s="3" customFormat="true" ht="15.1" hidden="false" customHeight="true" outlineLevel="0" collapsed="false">
      <c r="A41" s="19" t="n">
        <v>210</v>
      </c>
      <c r="B41" s="20" t="n">
        <v>2.3906036</v>
      </c>
      <c r="C41" s="184" t="n">
        <v>0.22573437</v>
      </c>
      <c r="D41" s="184" t="n">
        <v>0.2537738</v>
      </c>
      <c r="E41" s="184" t="n">
        <v>0.11253266</v>
      </c>
      <c r="F41" s="184" t="n">
        <v>0.0009586445</v>
      </c>
      <c r="G41" s="184" t="n">
        <v>5.2159686E-007</v>
      </c>
      <c r="H41" s="184" t="n">
        <v>5.9170998E-010</v>
      </c>
      <c r="I41" s="184" t="n">
        <f aca="false">SUM(D41:E41)</f>
        <v>0.36630646</v>
      </c>
      <c r="J41" s="20" t="n">
        <f aca="false">I41/C41</f>
        <v>1.62273232915307</v>
      </c>
    </row>
    <row r="42" s="3" customFormat="true" ht="15.1" hidden="false" customHeight="true" outlineLevel="0" collapsed="false">
      <c r="A42" s="19" t="n">
        <v>215</v>
      </c>
      <c r="B42" s="20" t="n">
        <v>2.4040168</v>
      </c>
      <c r="C42" s="184" t="n">
        <v>0.21532646</v>
      </c>
      <c r="D42" s="184" t="n">
        <v>0.25937928</v>
      </c>
      <c r="E42" s="184" t="n">
        <v>0.11721387</v>
      </c>
      <c r="F42" s="184" t="n">
        <v>0.0010797291</v>
      </c>
      <c r="G42" s="184" t="n">
        <v>6.6300056E-007</v>
      </c>
      <c r="H42" s="184" t="n">
        <v>8.2549436E-010</v>
      </c>
      <c r="I42" s="184" t="n">
        <f aca="false">SUM(D42:E42)</f>
        <v>0.37659315</v>
      </c>
      <c r="J42" s="20" t="n">
        <f aca="false">I42/C42</f>
        <v>1.74894042283517</v>
      </c>
    </row>
    <row r="43" s="3" customFormat="true" ht="15.1" hidden="false" customHeight="true" outlineLevel="0" collapsed="false">
      <c r="A43" s="19" t="n">
        <v>220</v>
      </c>
      <c r="B43" s="20" t="n">
        <v>2.4178714</v>
      </c>
      <c r="C43" s="184" t="n">
        <v>0.20502949</v>
      </c>
      <c r="D43" s="184" t="n">
        <v>0.26478631</v>
      </c>
      <c r="E43" s="184" t="n">
        <v>0.12197466</v>
      </c>
      <c r="F43" s="184" t="n">
        <v>0.0012086943</v>
      </c>
      <c r="G43" s="184" t="n">
        <v>8.3506227E-007</v>
      </c>
      <c r="H43" s="184" t="n">
        <v>1.1376802E-009</v>
      </c>
      <c r="I43" s="184" t="n">
        <f aca="false">SUM(D43:E43)</f>
        <v>0.38676097</v>
      </c>
      <c r="J43" s="20" t="n">
        <f aca="false">I43/C43</f>
        <v>1.88636751718009</v>
      </c>
    </row>
    <row r="44" s="3" customFormat="true" ht="15.1" hidden="false" customHeight="true" outlineLevel="0" collapsed="false">
      <c r="A44" s="19" t="n">
        <v>225</v>
      </c>
      <c r="B44" s="20" t="n">
        <v>2.4322467</v>
      </c>
      <c r="C44" s="184" t="n">
        <v>0.19487361</v>
      </c>
      <c r="D44" s="184" t="n">
        <v>0.26996547</v>
      </c>
      <c r="E44" s="184" t="n">
        <v>0.12681477</v>
      </c>
      <c r="F44" s="184" t="n">
        <v>0.0013451036</v>
      </c>
      <c r="G44" s="184" t="n">
        <v>1.0426891E-006</v>
      </c>
      <c r="H44" s="184" t="n">
        <v>1.5501659E-009</v>
      </c>
      <c r="I44" s="184" t="n">
        <f aca="false">SUM(D44:E44)</f>
        <v>0.39678024</v>
      </c>
      <c r="J44" s="20" t="n">
        <f aca="false">I44/C44</f>
        <v>2.03609016120756</v>
      </c>
    </row>
    <row r="45" s="3" customFormat="true" ht="15.1" hidden="false" customHeight="true" outlineLevel="0" collapsed="false">
      <c r="A45" s="19" t="n">
        <v>230</v>
      </c>
      <c r="B45" s="20" t="n">
        <v>2.4472324</v>
      </c>
      <c r="C45" s="184" t="n">
        <v>0.18490077</v>
      </c>
      <c r="D45" s="184" t="n">
        <v>0.2748832</v>
      </c>
      <c r="E45" s="184" t="n">
        <v>0.13172634</v>
      </c>
      <c r="F45" s="184" t="n">
        <v>0.001488395</v>
      </c>
      <c r="G45" s="184" t="n">
        <v>1.2912186E-006</v>
      </c>
      <c r="H45" s="184" t="n">
        <v>2.0898698E-009</v>
      </c>
      <c r="I45" s="184" t="n">
        <f aca="false">SUM(D45:E45)</f>
        <v>0.40660954</v>
      </c>
      <c r="J45" s="20" t="n">
        <f aca="false">I45/C45</f>
        <v>2.19906893843655</v>
      </c>
    </row>
    <row r="46" s="3" customFormat="true" ht="15.1" hidden="false" customHeight="true" outlineLevel="0" collapsed="false">
      <c r="A46" s="19" t="n">
        <v>235</v>
      </c>
      <c r="B46" s="20" t="n">
        <v>2.4629261</v>
      </c>
      <c r="C46" s="184" t="n">
        <v>0.17514312</v>
      </c>
      <c r="D46" s="184" t="n">
        <v>0.27951113</v>
      </c>
      <c r="E46" s="184" t="n">
        <v>0.1367062</v>
      </c>
      <c r="F46" s="184" t="n">
        <v>0.0016379691</v>
      </c>
      <c r="G46" s="184" t="n">
        <v>1.5865971E-006</v>
      </c>
      <c r="H46" s="184" t="n">
        <v>2.7900322E-009</v>
      </c>
      <c r="I46" s="184" t="n">
        <f aca="false">SUM(D46:E46)</f>
        <v>0.41621733</v>
      </c>
      <c r="J46" s="20" t="n">
        <f aca="false">I46/C46</f>
        <v>2.37644122132802</v>
      </c>
    </row>
    <row r="47" s="3" customFormat="true" ht="15.1" hidden="false" customHeight="true" outlineLevel="0" collapsed="false">
      <c r="A47" s="19" t="n">
        <v>240</v>
      </c>
      <c r="B47" s="20" t="n">
        <v>2.4794343</v>
      </c>
      <c r="C47" s="184" t="n">
        <v>0.16563975</v>
      </c>
      <c r="D47" s="184" t="n">
        <v>0.28382018</v>
      </c>
      <c r="E47" s="184" t="n">
        <v>0.14174497</v>
      </c>
      <c r="F47" s="184" t="n">
        <v>0.0017931558</v>
      </c>
      <c r="G47" s="184" t="n">
        <v>1.9353173E-006</v>
      </c>
      <c r="H47" s="184" t="n">
        <v>3.691481E-009</v>
      </c>
      <c r="I47" s="184" t="n">
        <f aca="false">SUM(D47:E47)</f>
        <v>0.42556515</v>
      </c>
      <c r="J47" s="20" t="n">
        <f aca="false">I47/C47</f>
        <v>2.56922115615364</v>
      </c>
    </row>
    <row r="48" s="3" customFormat="true" ht="15.1" hidden="false" customHeight="true" outlineLevel="0" collapsed="false">
      <c r="A48" s="19" t="n">
        <v>245</v>
      </c>
      <c r="B48" s="20" t="n">
        <v>2.49687</v>
      </c>
      <c r="C48" s="184" t="n">
        <v>0.15641938</v>
      </c>
      <c r="D48" s="184" t="n">
        <v>0.28778712</v>
      </c>
      <c r="E48" s="184" t="n">
        <v>0.14683787</v>
      </c>
      <c r="F48" s="184" t="n">
        <v>0.0019532802</v>
      </c>
      <c r="G48" s="184" t="n">
        <v>2.3446416E-006</v>
      </c>
      <c r="H48" s="184" t="n">
        <v>4.8447116E-009</v>
      </c>
      <c r="I48" s="184" t="n">
        <f aca="false">SUM(D48:E48)</f>
        <v>0.43462499</v>
      </c>
      <c r="J48" s="20" t="n">
        <f aca="false">I48/C48</f>
        <v>2.77858785784728</v>
      </c>
    </row>
    <row r="49" s="3" customFormat="true" ht="15.1" hidden="false" customHeight="true" outlineLevel="0" collapsed="false">
      <c r="A49" s="19" t="n">
        <v>250</v>
      </c>
      <c r="B49" s="20" t="n">
        <v>2.515354</v>
      </c>
      <c r="C49" s="184" t="n">
        <v>0.14751851</v>
      </c>
      <c r="D49" s="184" t="n">
        <v>0.29138948</v>
      </c>
      <c r="E49" s="184" t="n">
        <v>0.15197155</v>
      </c>
      <c r="F49" s="184" t="n">
        <v>0.0021176344</v>
      </c>
      <c r="G49" s="184" t="n">
        <v>2.8225086E-006</v>
      </c>
      <c r="H49" s="184" t="n">
        <v>6.3119231E-009</v>
      </c>
      <c r="I49" s="184" t="n">
        <f aca="false">SUM(D49:E49)</f>
        <v>0.44336103</v>
      </c>
      <c r="J49" s="20" t="n">
        <f aca="false">I49/C49</f>
        <v>3.0054603317238</v>
      </c>
    </row>
    <row r="50" s="3" customFormat="true" ht="15.1" hidden="false" customHeight="true" outlineLevel="0" collapsed="false">
      <c r="A50" s="19" t="n">
        <v>255</v>
      </c>
      <c r="B50" s="20" t="n">
        <v>2.5350139</v>
      </c>
      <c r="C50" s="184" t="n">
        <v>0.13898146</v>
      </c>
      <c r="D50" s="184" t="n">
        <v>0.29460801</v>
      </c>
      <c r="E50" s="184" t="n">
        <v>0.15712163</v>
      </c>
      <c r="F50" s="184" t="n">
        <v>0.0022855165</v>
      </c>
      <c r="G50" s="184" t="n">
        <v>3.3775481E-006</v>
      </c>
      <c r="H50" s="184" t="n">
        <v>8.1697028E-009</v>
      </c>
      <c r="I50" s="184" t="n">
        <f aca="false">SUM(D50:E50)</f>
        <v>0.45172964</v>
      </c>
      <c r="J50" s="20" t="n">
        <f aca="false">I50/C50</f>
        <v>3.25028705267595</v>
      </c>
    </row>
    <row r="51" s="3" customFormat="true" ht="15.1" hidden="false" customHeight="true" outlineLevel="0" collapsed="false">
      <c r="A51" s="19" t="n">
        <v>260</v>
      </c>
      <c r="B51" s="20" t="n">
        <v>2.5559833</v>
      </c>
      <c r="C51" s="184" t="n">
        <v>0.1308482</v>
      </c>
      <c r="D51" s="184" t="n">
        <v>0.29743142</v>
      </c>
      <c r="E51" s="184" t="n">
        <v>0.16226007</v>
      </c>
      <c r="F51" s="184" t="n">
        <v>0.0024562779</v>
      </c>
      <c r="G51" s="184" t="n">
        <v>4.0192692E-006</v>
      </c>
      <c r="H51" s="184" t="n">
        <v>1.0512795E-008</v>
      </c>
      <c r="I51" s="184" t="n">
        <f aca="false">SUM(D51:E51)</f>
        <v>0.45969149</v>
      </c>
      <c r="J51" s="20" t="n">
        <f aca="false">I51/C51</f>
        <v>3.51316632555893</v>
      </c>
    </row>
    <row r="52" s="3" customFormat="true" ht="15.1" hidden="false" customHeight="true" outlineLevel="0" collapsed="false">
      <c r="A52" s="19" t="n">
        <v>265</v>
      </c>
      <c r="B52" s="20" t="n">
        <v>2.5783997</v>
      </c>
      <c r="C52" s="184" t="n">
        <v>0.12314541</v>
      </c>
      <c r="D52" s="184" t="n">
        <v>0.29985809</v>
      </c>
      <c r="E52" s="184" t="n">
        <v>0.1673624</v>
      </c>
      <c r="F52" s="184" t="n">
        <v>0.0026293268</v>
      </c>
      <c r="G52" s="184" t="n">
        <v>4.7582943E-006</v>
      </c>
      <c r="H52" s="184" t="n">
        <v>1.3459105E-008</v>
      </c>
      <c r="I52" s="184" t="n">
        <f aca="false">SUM(D52:E52)</f>
        <v>0.46722049</v>
      </c>
      <c r="J52" s="20" t="n">
        <f aca="false">I52/C52</f>
        <v>3.79405525549024</v>
      </c>
    </row>
    <row r="53" s="3" customFormat="true" ht="15.1" hidden="false" customHeight="true" outlineLevel="0" collapsed="false">
      <c r="A53" s="19" t="n">
        <v>270</v>
      </c>
      <c r="B53" s="20" t="n">
        <v>2.6024082</v>
      </c>
      <c r="C53" s="184" t="n">
        <v>0.11592576</v>
      </c>
      <c r="D53" s="184" t="n">
        <v>0.30189224</v>
      </c>
      <c r="E53" s="184" t="n">
        <v>0.17237223</v>
      </c>
      <c r="F53" s="184" t="n">
        <v>0.0028041503</v>
      </c>
      <c r="G53" s="184" t="n">
        <v>5.6056299E-006</v>
      </c>
      <c r="H53" s="184" t="n">
        <v>1.7152835E-008</v>
      </c>
      <c r="I53" s="184" t="n">
        <f aca="false">SUM(D53:E53)</f>
        <v>0.47426447</v>
      </c>
      <c r="J53" s="20" t="n">
        <f aca="false">I53/C53</f>
        <v>4.0911051176201</v>
      </c>
    </row>
    <row r="54" s="3" customFormat="true" ht="15.1" hidden="false" customHeight="true" outlineLevel="0" collapsed="false">
      <c r="A54" s="19" t="n">
        <v>275</v>
      </c>
      <c r="B54" s="20" t="n">
        <v>2.6281569</v>
      </c>
      <c r="C54" s="184" t="n">
        <v>0.10922521</v>
      </c>
      <c r="D54" s="184" t="n">
        <v>0.3035521</v>
      </c>
      <c r="E54" s="184" t="n">
        <v>0.17723576</v>
      </c>
      <c r="F54" s="184" t="n">
        <v>0.0029803336</v>
      </c>
      <c r="G54" s="184" t="n">
        <v>6.5732659E-006</v>
      </c>
      <c r="H54" s="184" t="n">
        <v>2.1772426E-008</v>
      </c>
      <c r="I54" s="184" t="n">
        <f aca="false">SUM(D54:E54)</f>
        <v>0.48078786</v>
      </c>
      <c r="J54" s="20" t="n">
        <f aca="false">I54/C54</f>
        <v>4.40180302697518</v>
      </c>
    </row>
    <row r="55" s="3" customFormat="true" ht="15.1" hidden="false" customHeight="true" outlineLevel="0" collapsed="false">
      <c r="A55" s="19" t="n">
        <v>280</v>
      </c>
      <c r="B55" s="20" t="n">
        <v>2.6557995</v>
      </c>
      <c r="C55" s="184" t="n">
        <v>0.10309366</v>
      </c>
      <c r="D55" s="184" t="n">
        <v>0.30486854</v>
      </c>
      <c r="E55" s="184" t="n">
        <v>0.1818725</v>
      </c>
      <c r="F55" s="184" t="n">
        <v>0.003157596</v>
      </c>
      <c r="G55" s="184" t="n">
        <v>7.6732646E-006</v>
      </c>
      <c r="H55" s="184" t="n">
        <v>2.7534761E-008</v>
      </c>
      <c r="I55" s="184" t="n">
        <f aca="false">SUM(D55:E55)</f>
        <v>0.48674104</v>
      </c>
      <c r="J55" s="20" t="n">
        <f aca="false">I55/C55</f>
        <v>4.72134794709975</v>
      </c>
    </row>
    <row r="56" s="3" customFormat="true" ht="15.1" hidden="false" customHeight="true" outlineLevel="0" collapsed="false">
      <c r="A56" s="19" t="n">
        <v>285</v>
      </c>
      <c r="B56" s="20" t="n">
        <v>2.6854946</v>
      </c>
      <c r="C56" s="184" t="n">
        <v>0.097590741</v>
      </c>
      <c r="D56" s="184" t="n">
        <v>0.30588895</v>
      </c>
      <c r="E56" s="184" t="n">
        <v>0.18617553</v>
      </c>
      <c r="F56" s="184" t="n">
        <v>0.0033358311</v>
      </c>
      <c r="G56" s="184" t="n">
        <v>8.9171521E-006</v>
      </c>
      <c r="H56" s="184" t="n">
        <v>3.4700072E-008</v>
      </c>
      <c r="I56" s="184" t="n">
        <f aca="false">SUM(D56:E56)</f>
        <v>0.49206448</v>
      </c>
      <c r="J56" s="20" t="n">
        <f aca="false">I56/C56</f>
        <v>5.04212259234716</v>
      </c>
    </row>
    <row r="57" s="3" customFormat="true" ht="15.1" hidden="false" customHeight="true" outlineLevel="0" collapsed="false">
      <c r="A57" s="19" t="n">
        <v>290</v>
      </c>
      <c r="B57" s="20" t="n">
        <v>2.7174048</v>
      </c>
      <c r="C57" s="184" t="n">
        <v>0.092778447</v>
      </c>
      <c r="D57" s="184" t="n">
        <v>0.30667851</v>
      </c>
      <c r="E57" s="184" t="n">
        <v>0.1900176</v>
      </c>
      <c r="F57" s="184" t="n">
        <v>0.0035150884</v>
      </c>
      <c r="G57" s="184" t="n">
        <v>1.0315152E-005</v>
      </c>
      <c r="H57" s="184" t="n">
        <v>4.3576109E-008</v>
      </c>
      <c r="I57" s="184" t="n">
        <f aca="false">SUM(D57:E57)</f>
        <v>0.49669611</v>
      </c>
      <c r="J57" s="20" t="n">
        <f aca="false">I57/C57</f>
        <v>5.35357215022148</v>
      </c>
    </row>
    <row r="58" s="3" customFormat="true" ht="15.1" hidden="false" customHeight="true" outlineLevel="0" collapsed="false">
      <c r="A58" s="19" t="n">
        <v>295</v>
      </c>
      <c r="B58" s="20" t="n">
        <v>2.7516987</v>
      </c>
      <c r="C58" s="184" t="n">
        <v>0.088736887</v>
      </c>
      <c r="D58" s="184" t="n">
        <v>0.30732142</v>
      </c>
      <c r="E58" s="184" t="n">
        <v>0.19323414</v>
      </c>
      <c r="F58" s="184" t="n">
        <v>0.0036956179</v>
      </c>
      <c r="G58" s="184" t="n">
        <v>1.1874178E-005</v>
      </c>
      <c r="H58" s="184" t="n">
        <v>5.4513834E-008</v>
      </c>
      <c r="I58" s="184" t="n">
        <f aca="false">SUM(D58:E58)</f>
        <v>0.50055556</v>
      </c>
      <c r="J58" s="20" t="n">
        <f aca="false">I58/C58</f>
        <v>5.64089610220381</v>
      </c>
    </row>
    <row r="59" s="3" customFormat="true" ht="15.1" hidden="false" customHeight="true" outlineLevel="0" collapsed="false">
      <c r="A59" s="9" t="n">
        <v>300</v>
      </c>
      <c r="B59" s="27" t="n">
        <v>2.7885528</v>
      </c>
      <c r="C59" s="185" t="n">
        <v>0.08557315</v>
      </c>
      <c r="D59" s="185" t="n">
        <v>0.30792129</v>
      </c>
      <c r="E59" s="185" t="n">
        <v>0.19561401</v>
      </c>
      <c r="F59" s="185" t="n">
        <v>0.0038778877</v>
      </c>
      <c r="G59" s="185" t="n">
        <v>1.3595093E-005</v>
      </c>
      <c r="H59" s="185" t="n">
        <v>6.7892044E-008</v>
      </c>
      <c r="I59" s="185" t="n">
        <f aca="false">SUM(D59:E59)</f>
        <v>0.5035353</v>
      </c>
      <c r="J59" s="27" t="n">
        <f aca="false">I59/C59</f>
        <v>5.88426743669013</v>
      </c>
    </row>
    <row r="60" customFormat="false" ht="12.8" hidden="false" customHeight="false" outlineLevel="0" collapsed="false">
      <c r="B60" s="52"/>
      <c r="C60" s="52"/>
      <c r="D60" s="52"/>
      <c r="E60" s="52"/>
      <c r="F60" s="52"/>
      <c r="G60" s="52"/>
      <c r="H60" s="52"/>
      <c r="I60" s="52"/>
      <c r="J60" s="52"/>
    </row>
  </sheetData>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L60"/>
  <sheetViews>
    <sheetView showFormulas="false" showGridLines="true" showRowColHeaders="true" showZeros="true" rightToLeft="false" tabSelected="true" showOutlineSymbols="true" defaultGridColor="true" view="normal" topLeftCell="A1" colorId="64" zoomScale="110" zoomScaleNormal="110" zoomScalePageLayoutView="100" workbookViewId="0">
      <selection pane="topLeft" activeCell="A59" activeCellId="0" sqref="A59"/>
    </sheetView>
  </sheetViews>
  <sheetFormatPr defaultColWidth="11.58984375" defaultRowHeight="12.8" zeroHeight="false" outlineLevelRow="0" outlineLevelCol="0"/>
  <cols>
    <col collapsed="false" customWidth="false" hidden="false" outlineLevel="0" max="1" min="1" style="52" width="11.52"/>
    <col collapsed="false" customWidth="true" hidden="false" outlineLevel="0" max="9" min="9" style="0" width="16.6"/>
  </cols>
  <sheetData>
    <row r="1" s="3" customFormat="true" ht="15.1" hidden="false" customHeight="true" outlineLevel="0" collapsed="false">
      <c r="A1" s="1" t="s">
        <v>247</v>
      </c>
      <c r="C1" s="98"/>
      <c r="D1" s="98"/>
      <c r="E1" s="98"/>
      <c r="F1" s="98"/>
      <c r="G1" s="98"/>
      <c r="H1" s="98"/>
      <c r="I1" s="98"/>
      <c r="J1" s="98"/>
    </row>
    <row r="2" s="3" customFormat="true" ht="15.1" hidden="false" customHeight="true" outlineLevel="0" collapsed="false">
      <c r="A2" s="186" t="s">
        <v>2</v>
      </c>
      <c r="B2" s="186" t="s">
        <v>236</v>
      </c>
      <c r="C2" s="186" t="s">
        <v>248</v>
      </c>
      <c r="D2" s="186" t="s">
        <v>249</v>
      </c>
      <c r="E2" s="186" t="s">
        <v>250</v>
      </c>
      <c r="F2" s="186" t="s">
        <v>251</v>
      </c>
      <c r="G2" s="186" t="s">
        <v>252</v>
      </c>
      <c r="H2" s="186" t="s">
        <v>253</v>
      </c>
      <c r="I2" s="186" t="s">
        <v>243</v>
      </c>
      <c r="J2" s="186" t="s">
        <v>254</v>
      </c>
    </row>
    <row r="3" s="3" customFormat="true" ht="15.1" hidden="false" customHeight="true" outlineLevel="0" collapsed="false">
      <c r="A3" s="9" t="s">
        <v>9</v>
      </c>
      <c r="B3" s="9"/>
      <c r="C3" s="9" t="s">
        <v>10</v>
      </c>
      <c r="D3" s="9" t="s">
        <v>10</v>
      </c>
      <c r="E3" s="9" t="s">
        <v>10</v>
      </c>
      <c r="F3" s="9" t="s">
        <v>10</v>
      </c>
      <c r="G3" s="9" t="s">
        <v>10</v>
      </c>
      <c r="H3" s="9" t="s">
        <v>10</v>
      </c>
      <c r="I3" s="9" t="s">
        <v>10</v>
      </c>
      <c r="J3" s="9"/>
    </row>
    <row r="4" s="3" customFormat="true" ht="15.1" hidden="false" customHeight="true" outlineLevel="0" collapsed="false">
      <c r="A4" s="19" t="n">
        <v>25</v>
      </c>
      <c r="B4" s="20" t="n">
        <v>2.2354497</v>
      </c>
      <c r="C4" s="184" t="n">
        <v>0.88769854</v>
      </c>
      <c r="D4" s="184" t="n">
        <v>0.66184072</v>
      </c>
      <c r="E4" s="184" t="n">
        <v>0.2384607</v>
      </c>
      <c r="F4" s="184" t="n">
        <v>4.7313422E-008</v>
      </c>
      <c r="G4" s="184" t="n">
        <v>4.5792209E-015</v>
      </c>
      <c r="H4" s="184" t="n">
        <v>1.9104255E-021</v>
      </c>
      <c r="I4" s="184" t="n">
        <f aca="false">SUM(D4:E4)</f>
        <v>0.90030142</v>
      </c>
      <c r="J4" s="20" t="n">
        <f aca="false">I4/C4</f>
        <v>1.01419725214373</v>
      </c>
      <c r="L4" s="166"/>
    </row>
    <row r="5" s="3" customFormat="true" ht="15.1" hidden="false" customHeight="true" outlineLevel="0" collapsed="false">
      <c r="A5" s="19" t="n">
        <v>30</v>
      </c>
      <c r="B5" s="20" t="n">
        <v>2.2158211</v>
      </c>
      <c r="C5" s="184" t="n">
        <v>0.87900406</v>
      </c>
      <c r="D5" s="184" t="n">
        <v>0.64917537</v>
      </c>
      <c r="E5" s="184" t="n">
        <v>0.2598205</v>
      </c>
      <c r="F5" s="184" t="n">
        <v>7.411293E-008</v>
      </c>
      <c r="G5" s="184" t="n">
        <v>1.0518179E-014</v>
      </c>
      <c r="H5" s="184" t="n">
        <v>6.9500173E-021</v>
      </c>
      <c r="I5" s="184" t="n">
        <f aca="false">SUM(D5:E5)</f>
        <v>0.90899587</v>
      </c>
      <c r="J5" s="20" t="n">
        <f aca="false">I5/C5</f>
        <v>1.03412021782926</v>
      </c>
    </row>
    <row r="6" s="3" customFormat="true" ht="15.1" hidden="false" customHeight="true" outlineLevel="0" collapsed="false">
      <c r="A6" s="19" t="n">
        <v>35</v>
      </c>
      <c r="B6" s="20" t="n">
        <v>2.1983646</v>
      </c>
      <c r="C6" s="184" t="n">
        <v>0.86952755</v>
      </c>
      <c r="D6" s="184" t="n">
        <v>0.63793556</v>
      </c>
      <c r="E6" s="184" t="n">
        <v>0.28053678</v>
      </c>
      <c r="F6" s="184" t="n">
        <v>1.14311E-007</v>
      </c>
      <c r="G6" s="184" t="n">
        <v>2.3425585E-014</v>
      </c>
      <c r="H6" s="184" t="n">
        <v>2.3856504E-020</v>
      </c>
      <c r="I6" s="184" t="n">
        <f aca="false">SUM(D6:E6)</f>
        <v>0.91847234</v>
      </c>
      <c r="J6" s="20" t="n">
        <f aca="false">I6/C6</f>
        <v>1.05628894679645</v>
      </c>
    </row>
    <row r="7" s="3" customFormat="true" ht="15.1" hidden="false" customHeight="true" outlineLevel="0" collapsed="false">
      <c r="A7" s="19" t="n">
        <v>40</v>
      </c>
      <c r="B7" s="20" t="n">
        <v>2.1830779</v>
      </c>
      <c r="C7" s="184" t="n">
        <v>0.85934498</v>
      </c>
      <c r="D7" s="184" t="n">
        <v>0.6280798</v>
      </c>
      <c r="E7" s="184" t="n">
        <v>0.30057505</v>
      </c>
      <c r="F7" s="184" t="n">
        <v>1.7376701E-007</v>
      </c>
      <c r="G7" s="184" t="n">
        <v>5.0701443E-014</v>
      </c>
      <c r="H7" s="184" t="n">
        <v>7.7688219E-020</v>
      </c>
      <c r="I7" s="184" t="n">
        <f aca="false">SUM(D7:E7)</f>
        <v>0.92865485</v>
      </c>
      <c r="J7" s="20" t="n">
        <f aca="false">I7/C7</f>
        <v>1.08065430253633</v>
      </c>
    </row>
    <row r="8" s="3" customFormat="true" ht="15.1" hidden="false" customHeight="true" outlineLevel="0" collapsed="false">
      <c r="A8" s="19" t="n">
        <v>45</v>
      </c>
      <c r="B8" s="20" t="n">
        <v>2.1699363</v>
      </c>
      <c r="C8" s="184" t="n">
        <v>0.84854134</v>
      </c>
      <c r="D8" s="184" t="n">
        <v>0.61954873</v>
      </c>
      <c r="E8" s="184" t="n">
        <v>0.31990966</v>
      </c>
      <c r="F8" s="184" t="n">
        <v>2.6056068E-007</v>
      </c>
      <c r="G8" s="184" t="n">
        <v>1.0685461E-013</v>
      </c>
      <c r="H8" s="184" t="n">
        <v>2.4102234E-019</v>
      </c>
      <c r="I8" s="184" t="n">
        <f aca="false">SUM(D8:E8)</f>
        <v>0.93945839</v>
      </c>
      <c r="J8" s="20" t="n">
        <f aca="false">I8/C8</f>
        <v>1.10714510385552</v>
      </c>
    </row>
    <row r="9" s="3" customFormat="true" ht="15.1" hidden="false" customHeight="true" outlineLevel="0" collapsed="false">
      <c r="A9" s="19" t="n">
        <v>50</v>
      </c>
      <c r="B9" s="20" t="n">
        <v>2.1588951</v>
      </c>
      <c r="C9" s="184" t="n">
        <v>0.83717408</v>
      </c>
      <c r="D9" s="184" t="n">
        <v>0.61228041</v>
      </c>
      <c r="E9" s="184" t="n">
        <v>0.33854513</v>
      </c>
      <c r="F9" s="184" t="n">
        <v>3.8568122E-007</v>
      </c>
      <c r="G9" s="184" t="n">
        <v>2.1965524E-013</v>
      </c>
      <c r="H9" s="184" t="n">
        <v>7.1498283E-019</v>
      </c>
      <c r="I9" s="184" t="n">
        <f aca="false">SUM(D9:E9)</f>
        <v>0.95082554</v>
      </c>
      <c r="J9" s="20" t="n">
        <f aca="false">I9/C9</f>
        <v>1.13575606640855</v>
      </c>
    </row>
    <row r="10" s="3" customFormat="true" ht="15.1" hidden="false" customHeight="true" outlineLevel="0" collapsed="false">
      <c r="A10" s="19" t="n">
        <v>55</v>
      </c>
      <c r="B10" s="20" t="n">
        <v>2.1498945</v>
      </c>
      <c r="C10" s="184" t="n">
        <v>0.82530082</v>
      </c>
      <c r="D10" s="184" t="n">
        <v>0.60620687</v>
      </c>
      <c r="E10" s="184" t="n">
        <v>0.35649175</v>
      </c>
      <c r="F10" s="184" t="n">
        <v>5.6391384E-007</v>
      </c>
      <c r="G10" s="184" t="n">
        <v>4.41075E-013</v>
      </c>
      <c r="H10" s="184" t="n">
        <v>2.0344125E-018</v>
      </c>
      <c r="I10" s="184" t="n">
        <f aca="false">SUM(D10:E10)</f>
        <v>0.96269862</v>
      </c>
      <c r="J10" s="20" t="n">
        <f aca="false">I10/C10</f>
        <v>1.16648208346624</v>
      </c>
    </row>
    <row r="11" s="3" customFormat="true" ht="15.1" hidden="false" customHeight="true" outlineLevel="0" collapsed="false">
      <c r="A11" s="19" t="n">
        <v>60</v>
      </c>
      <c r="B11" s="20" t="n">
        <v>2.1428637</v>
      </c>
      <c r="C11" s="184" t="n">
        <v>0.81297391</v>
      </c>
      <c r="D11" s="184" t="n">
        <v>0.60125887</v>
      </c>
      <c r="E11" s="184" t="n">
        <v>0.37376641</v>
      </c>
      <c r="F11" s="184" t="n">
        <v>8.1492498E-007</v>
      </c>
      <c r="G11" s="184" t="n">
        <v>8.6631465E-013</v>
      </c>
      <c r="H11" s="184" t="n">
        <v>5.5677646E-018</v>
      </c>
      <c r="I11" s="184" t="n">
        <f aca="false">SUM(D11:E11)</f>
        <v>0.97502528</v>
      </c>
      <c r="J11" s="20" t="n">
        <f aca="false">I11/C11</f>
        <v>1.19933157510553</v>
      </c>
    </row>
    <row r="12" s="3" customFormat="true" ht="15.1" hidden="false" customHeight="true" outlineLevel="0" collapsed="false">
      <c r="A12" s="19" t="n">
        <v>65</v>
      </c>
      <c r="B12" s="20" t="n">
        <v>2.1377241</v>
      </c>
      <c r="C12" s="184" t="n">
        <v>0.80024605</v>
      </c>
      <c r="D12" s="184" t="n">
        <v>0.59736719</v>
      </c>
      <c r="E12" s="184" t="n">
        <v>0.3903856</v>
      </c>
      <c r="F12" s="184" t="n">
        <v>1.1646061E-006</v>
      </c>
      <c r="G12" s="184" t="n">
        <v>1.6662574E-012</v>
      </c>
      <c r="H12" s="184" t="n">
        <v>1.4691712E-017</v>
      </c>
      <c r="I12" s="184" t="n">
        <f aca="false">SUM(D12:E12)</f>
        <v>0.98775279</v>
      </c>
      <c r="J12" s="20" t="n">
        <f aca="false">I12/C12</f>
        <v>1.23431135961246</v>
      </c>
    </row>
    <row r="13" s="3" customFormat="true" ht="15.1" hidden="false" customHeight="true" outlineLevel="0" collapsed="false">
      <c r="A13" s="19" t="n">
        <v>70</v>
      </c>
      <c r="B13" s="20" t="n">
        <v>2.1343917</v>
      </c>
      <c r="C13" s="184" t="n">
        <v>0.78714103</v>
      </c>
      <c r="D13" s="184" t="n">
        <v>0.59446782</v>
      </c>
      <c r="E13" s="184" t="n">
        <v>0.4063895</v>
      </c>
      <c r="F13" s="184" t="n">
        <v>1.6465722E-006</v>
      </c>
      <c r="G13" s="184" t="n">
        <v>3.1414987E-012</v>
      </c>
      <c r="H13" s="184" t="n">
        <v>3.7456421E-017</v>
      </c>
      <c r="I13" s="184" t="n">
        <f aca="false">SUM(D13:E13)</f>
        <v>1.00085732</v>
      </c>
      <c r="J13" s="20" t="n">
        <f aca="false">I13/C13</f>
        <v>1.27150952860379</v>
      </c>
    </row>
    <row r="14" s="3" customFormat="true" ht="15.1" hidden="false" customHeight="true" outlineLevel="0" collapsed="false">
      <c r="A14" s="19" t="n">
        <v>75</v>
      </c>
      <c r="B14" s="20" t="n">
        <v>2.1327809</v>
      </c>
      <c r="C14" s="184" t="n">
        <v>0.77371406</v>
      </c>
      <c r="D14" s="184" t="n">
        <v>0.59249469</v>
      </c>
      <c r="E14" s="184" t="n">
        <v>0.42178895</v>
      </c>
      <c r="F14" s="184" t="n">
        <v>2.3042491E-006</v>
      </c>
      <c r="G14" s="184" t="n">
        <v>5.8114233E-012</v>
      </c>
      <c r="H14" s="184" t="n">
        <v>9.2443709E-017</v>
      </c>
      <c r="I14" s="184" t="n">
        <f aca="false">SUM(D14:E14)</f>
        <v>1.01428364</v>
      </c>
      <c r="J14" s="20" t="n">
        <f aca="false">I14/C14</f>
        <v>1.31092827756032</v>
      </c>
    </row>
    <row r="15" s="3" customFormat="true" ht="15.1" hidden="false" customHeight="true" outlineLevel="0" collapsed="false">
      <c r="A15" s="19" t="n">
        <v>80</v>
      </c>
      <c r="B15" s="20" t="n">
        <v>2.132805</v>
      </c>
      <c r="C15" s="184" t="n">
        <v>0.76000152</v>
      </c>
      <c r="D15" s="184" t="n">
        <v>0.59138727</v>
      </c>
      <c r="E15" s="184" t="n">
        <v>0.43660801</v>
      </c>
      <c r="F15" s="184" t="n">
        <v>3.1929876E-006</v>
      </c>
      <c r="G15" s="184" t="n">
        <v>1.0557137E-011</v>
      </c>
      <c r="H15" s="184" t="n">
        <v>2.2123843E-016</v>
      </c>
      <c r="I15" s="184" t="n">
        <f aca="false">SUM(D15:E15)</f>
        <v>1.02799528</v>
      </c>
      <c r="J15" s="20" t="n">
        <f aca="false">I15/C15</f>
        <v>1.35262266317573</v>
      </c>
    </row>
    <row r="16" s="3" customFormat="true" ht="15.1" hidden="false" customHeight="true" outlineLevel="0" collapsed="false">
      <c r="A16" s="19" t="n">
        <v>85</v>
      </c>
      <c r="B16" s="20" t="n">
        <v>2.1343779</v>
      </c>
      <c r="C16" s="184" t="n">
        <v>0.74601968</v>
      </c>
      <c r="D16" s="184" t="n">
        <v>0.59108927</v>
      </c>
      <c r="E16" s="184" t="n">
        <v>0.45088666</v>
      </c>
      <c r="F16" s="184" t="n">
        <v>4.3824709E-006</v>
      </c>
      <c r="G16" s="184" t="n">
        <v>1.8846525E-011</v>
      </c>
      <c r="H16" s="184" t="n">
        <v>5.1420382E-016</v>
      </c>
      <c r="I16" s="184" t="n">
        <f aca="false">SUM(D16:E16)</f>
        <v>1.04197593</v>
      </c>
      <c r="J16" s="20" t="n">
        <f aca="false">I16/C16</f>
        <v>1.39671373012573</v>
      </c>
    </row>
    <row r="17" s="3" customFormat="true" ht="15.1" hidden="false" customHeight="true" outlineLevel="0" collapsed="false">
      <c r="A17" s="19" t="n">
        <v>90</v>
      </c>
      <c r="B17" s="20" t="n">
        <v>2.1374158</v>
      </c>
      <c r="C17" s="184" t="n">
        <v>0.73181252</v>
      </c>
      <c r="D17" s="184" t="n">
        <v>0.59154531</v>
      </c>
      <c r="E17" s="184" t="n">
        <v>0.46463621</v>
      </c>
      <c r="F17" s="184" t="n">
        <v>5.9601471E-006</v>
      </c>
      <c r="G17" s="184" t="n">
        <v>3.3087416E-011</v>
      </c>
      <c r="H17" s="184" t="n">
        <v>1.1622748E-015</v>
      </c>
      <c r="I17" s="184" t="n">
        <f aca="false">SUM(D17:E17)</f>
        <v>1.05618152</v>
      </c>
      <c r="J17" s="20" t="n">
        <f aca="false">I17/C17</f>
        <v>1.44324057205253</v>
      </c>
    </row>
    <row r="18" s="3" customFormat="true" ht="15.1" hidden="false" customHeight="true" outlineLevel="0" collapsed="false">
      <c r="A18" s="19" t="n">
        <v>95</v>
      </c>
      <c r="B18" s="20" t="n">
        <v>2.1418372</v>
      </c>
      <c r="C18" s="184" t="n">
        <v>0.71740052</v>
      </c>
      <c r="D18" s="184" t="n">
        <v>0.59270442</v>
      </c>
      <c r="E18" s="184" t="n">
        <v>0.47788703</v>
      </c>
      <c r="F18" s="184" t="n">
        <v>8.0340346E-006</v>
      </c>
      <c r="G18" s="184" t="n">
        <v>5.7160427E-011</v>
      </c>
      <c r="H18" s="184" t="n">
        <v>2.5581656E-015</v>
      </c>
      <c r="I18" s="184" t="n">
        <f aca="false">SUM(D18:E18)</f>
        <v>1.07059145</v>
      </c>
      <c r="J18" s="20" t="n">
        <f aca="false">I18/C18</f>
        <v>1.49232042653105</v>
      </c>
    </row>
    <row r="19" s="3" customFormat="true" ht="15.1" hidden="false" customHeight="true" outlineLevel="0" collapsed="false">
      <c r="A19" s="19" t="n">
        <v>100</v>
      </c>
      <c r="B19" s="20" t="n">
        <v>2.1475638</v>
      </c>
      <c r="C19" s="184" t="n">
        <v>0.70281785</v>
      </c>
      <c r="D19" s="184" t="n">
        <v>0.59451799</v>
      </c>
      <c r="E19" s="184" t="n">
        <v>0.49065343</v>
      </c>
      <c r="F19" s="184" t="n">
        <v>1.0737035E-005</v>
      </c>
      <c r="G19" s="184" t="n">
        <v>9.7236439E-011</v>
      </c>
      <c r="H19" s="184" t="n">
        <v>5.489087E-015</v>
      </c>
      <c r="I19" s="184" t="n">
        <f aca="false">SUM(D19:E19)</f>
        <v>1.08517142</v>
      </c>
      <c r="J19" s="20" t="n">
        <f aca="false">I19/C19</f>
        <v>1.54402939538317</v>
      </c>
    </row>
    <row r="20" s="3" customFormat="true" ht="15.1" hidden="false" customHeight="true" outlineLevel="0" collapsed="false">
      <c r="A20" s="19" t="n">
        <v>105</v>
      </c>
      <c r="B20" s="20" t="n">
        <v>2.1545206</v>
      </c>
      <c r="C20" s="184" t="n">
        <v>0.68807287</v>
      </c>
      <c r="D20" s="184" t="n">
        <v>0.59693977</v>
      </c>
      <c r="E20" s="184" t="n">
        <v>0.50297312</v>
      </c>
      <c r="F20" s="184" t="n">
        <v>1.4229773E-005</v>
      </c>
      <c r="G20" s="184" t="n">
        <v>1.62944E-010</v>
      </c>
      <c r="H20" s="184" t="n">
        <v>1.1494252E-014</v>
      </c>
      <c r="I20" s="184" t="n">
        <f aca="false">SUM(D20:E20)</f>
        <v>1.09991289</v>
      </c>
      <c r="J20" s="20" t="n">
        <f aca="false">I20/C20</f>
        <v>1.59854128531474</v>
      </c>
    </row>
    <row r="21" s="3" customFormat="true" ht="15.1" hidden="false" customHeight="true" outlineLevel="0" collapsed="false">
      <c r="A21" s="19" t="n">
        <v>110</v>
      </c>
      <c r="B21" s="20" t="n">
        <v>2.1626356</v>
      </c>
      <c r="C21" s="184" t="n">
        <v>0.67321047</v>
      </c>
      <c r="D21" s="184" t="n">
        <v>0.59992652</v>
      </c>
      <c r="E21" s="184" t="n">
        <v>0.51484431</v>
      </c>
      <c r="F21" s="184" t="n">
        <v>1.8707426E-005</v>
      </c>
      <c r="G21" s="184" t="n">
        <v>2.6914972E-010</v>
      </c>
      <c r="H21" s="184" t="n">
        <v>2.3512783E-014</v>
      </c>
      <c r="I21" s="184" t="n">
        <f aca="false">SUM(D21:E21)</f>
        <v>1.11477083</v>
      </c>
      <c r="J21" s="20" t="n">
        <f aca="false">I21/C21</f>
        <v>1.65590239557623</v>
      </c>
    </row>
    <row r="22" s="3" customFormat="true" ht="15.1" hidden="false" customHeight="true" outlineLevel="0" collapsed="false">
      <c r="A22" s="19" t="n">
        <v>115</v>
      </c>
      <c r="B22" s="20" t="n">
        <v>2.1718406</v>
      </c>
      <c r="C22" s="184" t="n">
        <v>0.65823198</v>
      </c>
      <c r="D22" s="184" t="n">
        <v>0.60343531</v>
      </c>
      <c r="E22" s="184" t="n">
        <v>0.52630831</v>
      </c>
      <c r="F22" s="184" t="n">
        <v>2.4400316E-005</v>
      </c>
      <c r="G22" s="184" t="n">
        <v>4.3838163E-010</v>
      </c>
      <c r="H22" s="184" t="n">
        <v>4.7027752E-014</v>
      </c>
      <c r="I22" s="184" t="n">
        <f aca="false">SUM(D22:E22)</f>
        <v>1.12974362</v>
      </c>
      <c r="J22" s="20" t="n">
        <f aca="false">I22/C22</f>
        <v>1.71633049491154</v>
      </c>
    </row>
    <row r="23" s="3" customFormat="true" ht="15.1" hidden="false" customHeight="true" outlineLevel="0" collapsed="false">
      <c r="A23" s="19" t="n">
        <v>120</v>
      </c>
      <c r="B23" s="20" t="n">
        <v>2.1820702</v>
      </c>
      <c r="C23" s="184" t="n">
        <v>0.64318187</v>
      </c>
      <c r="D23" s="184" t="n">
        <v>0.60742764</v>
      </c>
      <c r="E23" s="184" t="n">
        <v>0.5373589</v>
      </c>
      <c r="F23" s="184" t="n">
        <v>3.1584415E-005</v>
      </c>
      <c r="G23" s="184" t="n">
        <v>7.0445405E-010</v>
      </c>
      <c r="H23" s="184" t="n">
        <v>9.204782E-014</v>
      </c>
      <c r="I23" s="184" t="n">
        <f aca="false">SUM(D23:E23)</f>
        <v>1.14478654</v>
      </c>
      <c r="J23" s="20" t="n">
        <f aca="false">I23/C23</f>
        <v>1.7798799894655</v>
      </c>
    </row>
    <row r="24" s="3" customFormat="true" ht="15.1" hidden="false" customHeight="true" outlineLevel="0" collapsed="false">
      <c r="A24" s="19" t="n">
        <v>125</v>
      </c>
      <c r="B24" s="20" t="n">
        <v>2.1932623</v>
      </c>
      <c r="C24" s="184" t="n">
        <v>0.62806649</v>
      </c>
      <c r="D24" s="184" t="n">
        <v>0.61186348</v>
      </c>
      <c r="E24" s="184" t="n">
        <v>0.54802945</v>
      </c>
      <c r="F24" s="184" t="n">
        <v>4.0578967E-005</v>
      </c>
      <c r="G24" s="184" t="n">
        <v>1.1171914E-009</v>
      </c>
      <c r="H24" s="184" t="n">
        <v>1.7644218E-013</v>
      </c>
      <c r="I24" s="184" t="n">
        <f aca="false">SUM(D24:E24)</f>
        <v>1.15989293</v>
      </c>
      <c r="J24" s="20" t="n">
        <f aca="false">I24/C24</f>
        <v>1.84676773632677</v>
      </c>
    </row>
    <row r="25" s="3" customFormat="true" ht="15.1" hidden="false" customHeight="true" outlineLevel="0" collapsed="false">
      <c r="A25" s="19" t="n">
        <v>130</v>
      </c>
      <c r="B25" s="20" t="n">
        <v>2.205357</v>
      </c>
      <c r="C25" s="184" t="n">
        <v>0.61291599</v>
      </c>
      <c r="D25" s="184" t="n">
        <v>0.61670623</v>
      </c>
      <c r="E25" s="184" t="n">
        <v>0.55832602</v>
      </c>
      <c r="F25" s="184" t="n">
        <v>5.1757448E-005</v>
      </c>
      <c r="G25" s="184" t="n">
        <v>1.7492685E-009</v>
      </c>
      <c r="H25" s="184" t="n">
        <v>3.3146697E-013</v>
      </c>
      <c r="I25" s="184" t="n">
        <f aca="false">SUM(D25:E25)</f>
        <v>1.17503225</v>
      </c>
      <c r="J25" s="20" t="n">
        <f aca="false">I25/C25</f>
        <v>1.917117956084</v>
      </c>
    </row>
    <row r="26" s="3" customFormat="true" ht="15.1" hidden="false" customHeight="true" outlineLevel="0" collapsed="false">
      <c r="A26" s="19" t="n">
        <v>135</v>
      </c>
      <c r="B26" s="20" t="n">
        <v>2.2182971</v>
      </c>
      <c r="C26" s="184" t="n">
        <v>0.59775015</v>
      </c>
      <c r="D26" s="184" t="n">
        <v>0.6219191</v>
      </c>
      <c r="E26" s="184" t="n">
        <v>0.5682652</v>
      </c>
      <c r="F26" s="184" t="n">
        <v>6.5543258E-005</v>
      </c>
      <c r="G26" s="184" t="n">
        <v>2.7050202E-009</v>
      </c>
      <c r="H26" s="184" t="n">
        <v>6.1066287E-013</v>
      </c>
      <c r="I26" s="184" t="n">
        <f aca="false">SUM(D26:E26)</f>
        <v>1.1901843</v>
      </c>
      <c r="J26" s="20" t="n">
        <f aca="false">I26/C26</f>
        <v>1.99110665216897</v>
      </c>
    </row>
    <row r="27" s="3" customFormat="true" ht="15.1" hidden="false" customHeight="true" outlineLevel="0" collapsed="false">
      <c r="A27" s="19" t="n">
        <v>140</v>
      </c>
      <c r="B27" s="20" t="n">
        <v>2.2320276</v>
      </c>
      <c r="C27" s="184" t="n">
        <v>0.58260125</v>
      </c>
      <c r="D27" s="184" t="n">
        <v>0.62746873</v>
      </c>
      <c r="E27" s="184" t="n">
        <v>0.57784758</v>
      </c>
      <c r="F27" s="184" t="n">
        <v>8.2437284E-005</v>
      </c>
      <c r="G27" s="184" t="n">
        <v>4.1328296E-009</v>
      </c>
      <c r="H27" s="184" t="n">
        <v>1.1040122E-012</v>
      </c>
      <c r="I27" s="184" t="n">
        <f aca="false">SUM(D27:E27)</f>
        <v>1.20531631</v>
      </c>
      <c r="J27" s="20" t="n">
        <f aca="false">I27/C27</f>
        <v>2.06885294187062</v>
      </c>
    </row>
    <row r="28" s="3" customFormat="true" ht="15.1" hidden="false" customHeight="true" outlineLevel="0" collapsed="false">
      <c r="A28" s="19" t="n">
        <v>145</v>
      </c>
      <c r="B28" s="20" t="n">
        <v>2.2464952</v>
      </c>
      <c r="C28" s="184" t="n">
        <v>0.5674948</v>
      </c>
      <c r="D28" s="184" t="n">
        <v>0.63332182</v>
      </c>
      <c r="E28" s="184" t="n">
        <v>0.58708039</v>
      </c>
      <c r="F28" s="184" t="n">
        <v>0.00010297995</v>
      </c>
      <c r="G28" s="184" t="n">
        <v>6.2399268E-009</v>
      </c>
      <c r="H28" s="184" t="n">
        <v>1.9597561E-012</v>
      </c>
      <c r="I28" s="184" t="n">
        <f aca="false">SUM(D28:E28)</f>
        <v>1.22040221</v>
      </c>
      <c r="J28" s="20" t="n">
        <f aca="false">I28/C28</f>
        <v>2.15050818086791</v>
      </c>
    </row>
    <row r="29" s="3" customFormat="true" ht="15.1" hidden="false" customHeight="true" outlineLevel="0" collapsed="false">
      <c r="A29" s="19" t="n">
        <v>150</v>
      </c>
      <c r="B29" s="20" t="n">
        <v>2.2616489</v>
      </c>
      <c r="C29" s="184" t="n">
        <v>0.55244617</v>
      </c>
      <c r="D29" s="184" t="n">
        <v>0.63944181</v>
      </c>
      <c r="E29" s="184" t="n">
        <v>0.59598423</v>
      </c>
      <c r="F29" s="184" t="n">
        <v>0.00012777949</v>
      </c>
      <c r="G29" s="184" t="n">
        <v>9.3122618E-009</v>
      </c>
      <c r="H29" s="184" t="n">
        <v>3.417206E-012</v>
      </c>
      <c r="I29" s="184" t="n">
        <f aca="false">SUM(D29:E29)</f>
        <v>1.23542604</v>
      </c>
      <c r="J29" s="20" t="n">
        <f aca="false">I29/C29</f>
        <v>2.23628311152922</v>
      </c>
    </row>
    <row r="30" s="3" customFormat="true" ht="15.1" hidden="false" customHeight="true" outlineLevel="0" collapsed="false">
      <c r="A30" s="19" t="n">
        <v>155</v>
      </c>
      <c r="B30" s="20" t="n">
        <v>2.277439</v>
      </c>
      <c r="C30" s="184" t="n">
        <v>0.53749409</v>
      </c>
      <c r="D30" s="184" t="n">
        <v>0.64580007</v>
      </c>
      <c r="E30" s="184" t="n">
        <v>0.60454831</v>
      </c>
      <c r="F30" s="184" t="n">
        <v>0.00015751729</v>
      </c>
      <c r="G30" s="184" t="n">
        <v>1.3740844E-008</v>
      </c>
      <c r="H30" s="184" t="n">
        <v>5.8560769E-012</v>
      </c>
      <c r="I30" s="184" t="n">
        <f aca="false">SUM(D30:E30)</f>
        <v>1.25034838</v>
      </c>
      <c r="J30" s="20" t="n">
        <f aca="false">I30/C30</f>
        <v>2.3262551221726</v>
      </c>
    </row>
    <row r="31" s="3" customFormat="true" ht="15.1" hidden="false" customHeight="true" outlineLevel="0" collapsed="false">
      <c r="A31" s="19" t="n">
        <v>160</v>
      </c>
      <c r="B31" s="20" t="n">
        <v>2.2938179</v>
      </c>
      <c r="C31" s="184" t="n">
        <v>0.52266695</v>
      </c>
      <c r="D31" s="184" t="n">
        <v>0.65236552</v>
      </c>
      <c r="E31" s="184" t="n">
        <v>0.61277459</v>
      </c>
      <c r="F31" s="184" t="n">
        <v>0.00019292779</v>
      </c>
      <c r="G31" s="184" t="n">
        <v>2.0050555E-008</v>
      </c>
      <c r="H31" s="184" t="n">
        <v>9.8670458E-012</v>
      </c>
      <c r="I31" s="184" t="n">
        <f aca="false">SUM(D31:E31)</f>
        <v>1.26514011</v>
      </c>
      <c r="J31" s="20" t="n">
        <f aca="false">I31/C31</f>
        <v>2.42054736768797</v>
      </c>
    </row>
    <row r="32" s="3" customFormat="true" ht="15.1" hidden="false" customHeight="true" outlineLevel="0" collapsed="false">
      <c r="A32" s="19" t="n">
        <v>165</v>
      </c>
      <c r="B32" s="20" t="n">
        <v>2.3107401</v>
      </c>
      <c r="C32" s="184" t="n">
        <v>0.50799761</v>
      </c>
      <c r="D32" s="184" t="n">
        <v>0.65910963</v>
      </c>
      <c r="E32" s="184" t="n">
        <v>0.62065792</v>
      </c>
      <c r="F32" s="184" t="n">
        <v>0.0002348046</v>
      </c>
      <c r="G32" s="184" t="n">
        <v>2.8938778E-008</v>
      </c>
      <c r="H32" s="184" t="n">
        <v>1.6352318E-011</v>
      </c>
      <c r="I32" s="184" t="n">
        <f aca="false">SUM(D32:E32)</f>
        <v>1.27976755</v>
      </c>
      <c r="J32" s="20" t="n">
        <f aca="false">I32/C32</f>
        <v>2.51923931295661</v>
      </c>
    </row>
    <row r="33" s="3" customFormat="true" ht="15.1" hidden="false" customHeight="true" outlineLevel="0" collapsed="false">
      <c r="A33" s="19" t="n">
        <v>170</v>
      </c>
      <c r="B33" s="20" t="n">
        <v>2.3281627</v>
      </c>
      <c r="C33" s="184" t="n">
        <v>0.49351608</v>
      </c>
      <c r="D33" s="184" t="n">
        <v>0.6660019</v>
      </c>
      <c r="E33" s="184" t="n">
        <v>0.628198</v>
      </c>
      <c r="F33" s="184" t="n">
        <v>0.0002839803</v>
      </c>
      <c r="G33" s="184" t="n">
        <v>4.1316571E-008</v>
      </c>
      <c r="H33" s="184" t="n">
        <v>2.6664427E-011</v>
      </c>
      <c r="I33" s="184" t="n">
        <f aca="false">SUM(D33:E33)</f>
        <v>1.2941999</v>
      </c>
      <c r="J33" s="20" t="n">
        <f aca="false">I33/C33</f>
        <v>2.62240675116401</v>
      </c>
    </row>
    <row r="34" s="3" customFormat="true" ht="15.1" hidden="false" customHeight="true" outlineLevel="0" collapsed="false">
      <c r="A34" s="19" t="n">
        <v>175</v>
      </c>
      <c r="B34" s="20" t="n">
        <v>2.3460458</v>
      </c>
      <c r="C34" s="184" t="n">
        <v>0.47925974</v>
      </c>
      <c r="D34" s="184" t="n">
        <v>0.6730186</v>
      </c>
      <c r="E34" s="184" t="n">
        <v>0.63538026</v>
      </c>
      <c r="F34" s="184" t="n">
        <v>0.00034134054</v>
      </c>
      <c r="G34" s="184" t="n">
        <v>5.8363222E-008</v>
      </c>
      <c r="H34" s="184" t="n">
        <v>4.2792816E-011</v>
      </c>
      <c r="I34" s="184" t="n">
        <f aca="false">SUM(D34:E34)</f>
        <v>1.30839886</v>
      </c>
      <c r="J34" s="20" t="n">
        <f aca="false">I34/C34</f>
        <v>2.73004125070051</v>
      </c>
    </row>
    <row r="35" s="3" customFormat="true" ht="15.1" hidden="false" customHeight="true" outlineLevel="0" collapsed="false">
      <c r="A35" s="19" t="n">
        <v>180</v>
      </c>
      <c r="B35" s="20" t="n">
        <v>2.3643535</v>
      </c>
      <c r="C35" s="184" t="n">
        <v>0.46526474</v>
      </c>
      <c r="D35" s="184" t="n">
        <v>0.68013657</v>
      </c>
      <c r="E35" s="184" t="n">
        <v>0.64219078</v>
      </c>
      <c r="F35" s="184" t="n">
        <v>0.00040782928</v>
      </c>
      <c r="G35" s="184" t="n">
        <v>8.1589988E-008</v>
      </c>
      <c r="H35" s="184" t="n">
        <v>6.7621802E-011</v>
      </c>
      <c r="I35" s="184" t="n">
        <f aca="false">SUM(D35:E35)</f>
        <v>1.32232735</v>
      </c>
      <c r="J35" s="20" t="n">
        <f aca="false">I35/C35</f>
        <v>2.84209663083431</v>
      </c>
    </row>
    <row r="36" s="3" customFormat="true" ht="15.1" hidden="false" customHeight="true" outlineLevel="0" collapsed="false">
      <c r="A36" s="19" t="n">
        <v>185</v>
      </c>
      <c r="B36" s="20" t="n">
        <v>2.3830542</v>
      </c>
      <c r="C36" s="184" t="n">
        <v>0.45156303</v>
      </c>
      <c r="D36" s="184" t="n">
        <v>0.68732609</v>
      </c>
      <c r="E36" s="184" t="n">
        <v>0.64862637</v>
      </c>
      <c r="F36" s="184" t="n">
        <v>0.00048440292</v>
      </c>
      <c r="G36" s="184" t="n">
        <v>1.1291217E-007</v>
      </c>
      <c r="H36" s="184" t="n">
        <v>1.0524978E-010</v>
      </c>
      <c r="I36" s="184" t="n">
        <f aca="false">SUM(D36:E36)</f>
        <v>1.33595246</v>
      </c>
      <c r="J36" s="20" t="n">
        <f aca="false">I36/C36</f>
        <v>2.95850716565526</v>
      </c>
    </row>
    <row r="37" s="3" customFormat="true" ht="15.1" hidden="false" customHeight="true" outlineLevel="0" collapsed="false">
      <c r="A37" s="19" t="n">
        <v>190</v>
      </c>
      <c r="B37" s="20" t="n">
        <v>2.4021209</v>
      </c>
      <c r="C37" s="184" t="n">
        <v>0.43819148</v>
      </c>
      <c r="D37" s="184" t="n">
        <v>0.69456157</v>
      </c>
      <c r="E37" s="184" t="n">
        <v>0.65467531</v>
      </c>
      <c r="F37" s="184" t="n">
        <v>0.00057148909</v>
      </c>
      <c r="G37" s="184" t="n">
        <v>1.5457672E-007</v>
      </c>
      <c r="H37" s="184" t="n">
        <v>1.6131096E-010</v>
      </c>
      <c r="I37" s="184" t="n">
        <f aca="false">SUM(D37:E37)</f>
        <v>1.34923688</v>
      </c>
      <c r="J37" s="20" t="n">
        <f aca="false">I37/C37</f>
        <v>3.07910340931321</v>
      </c>
    </row>
    <row r="38" s="3" customFormat="true" ht="15.1" hidden="false" customHeight="true" outlineLevel="0" collapsed="false">
      <c r="A38" s="19" t="n">
        <v>195</v>
      </c>
      <c r="B38" s="20" t="n">
        <v>2.4215325</v>
      </c>
      <c r="C38" s="184" t="n">
        <v>0.42517735</v>
      </c>
      <c r="D38" s="184" t="n">
        <v>0.70184086</v>
      </c>
      <c r="E38" s="184" t="n">
        <v>0.66031035</v>
      </c>
      <c r="F38" s="184" t="n">
        <v>0.00067122225</v>
      </c>
      <c r="G38" s="184" t="n">
        <v>2.0957747E-007</v>
      </c>
      <c r="H38" s="184" t="n">
        <v>2.4374787E-010</v>
      </c>
      <c r="I38" s="184" t="n">
        <f aca="false">SUM(D38:E38)</f>
        <v>1.36215121</v>
      </c>
      <c r="J38" s="20" t="n">
        <f aca="false">I38/C38</f>
        <v>3.20372477508503</v>
      </c>
    </row>
    <row r="39" s="3" customFormat="true" ht="15.1" hidden="false" customHeight="true" outlineLevel="0" collapsed="false">
      <c r="A39" s="19" t="n">
        <v>200</v>
      </c>
      <c r="B39" s="20" t="n">
        <v>2.4412736</v>
      </c>
      <c r="C39" s="184" t="n">
        <v>0.41256467</v>
      </c>
      <c r="D39" s="184" t="n">
        <v>0.7091323</v>
      </c>
      <c r="E39" s="184" t="n">
        <v>0.66551923</v>
      </c>
      <c r="F39" s="184" t="n">
        <v>0.00078351545</v>
      </c>
      <c r="G39" s="184" t="n">
        <v>2.8134167E-007</v>
      </c>
      <c r="H39" s="184" t="n">
        <v>3.6302125E-010</v>
      </c>
      <c r="I39" s="184" t="n">
        <f aca="false">SUM(D39:E39)</f>
        <v>1.37465153</v>
      </c>
      <c r="J39" s="20" t="n">
        <f aca="false">I39/C39</f>
        <v>3.33196618605272</v>
      </c>
    </row>
    <row r="40" s="3" customFormat="true" ht="15.1" hidden="false" customHeight="true" outlineLevel="0" collapsed="false">
      <c r="A40" s="19" t="n">
        <v>205</v>
      </c>
      <c r="B40" s="20" t="n">
        <v>2.4613351</v>
      </c>
      <c r="C40" s="184" t="n">
        <v>0.40039333</v>
      </c>
      <c r="D40" s="184" t="n">
        <v>0.7164142</v>
      </c>
      <c r="E40" s="184" t="n">
        <v>0.67028257</v>
      </c>
      <c r="F40" s="184" t="n">
        <v>0.0009095327</v>
      </c>
      <c r="G40" s="184" t="n">
        <v>3.7413837E-007</v>
      </c>
      <c r="H40" s="184" t="n">
        <v>5.3316688E-010</v>
      </c>
      <c r="I40" s="184" t="n">
        <f aca="false">SUM(D40:E40)</f>
        <v>1.38669677</v>
      </c>
      <c r="J40" s="20" t="n">
        <f aca="false">I40/C40</f>
        <v>3.46333633979367</v>
      </c>
    </row>
    <row r="41" s="3" customFormat="true" ht="15.1" hidden="false" customHeight="true" outlineLevel="0" collapsed="false">
      <c r="A41" s="19" t="n">
        <v>210</v>
      </c>
      <c r="B41" s="20" t="n">
        <v>2.4817144</v>
      </c>
      <c r="C41" s="184" t="n">
        <v>0.38869937</v>
      </c>
      <c r="D41" s="184" t="n">
        <v>0.72367678</v>
      </c>
      <c r="E41" s="184" t="n">
        <v>0.67457318</v>
      </c>
      <c r="F41" s="184" t="n">
        <v>0.0010501731</v>
      </c>
      <c r="G41" s="184" t="n">
        <v>4.9282737E-007</v>
      </c>
      <c r="H41" s="184" t="n">
        <v>7.7241872E-010</v>
      </c>
      <c r="I41" s="184" t="n">
        <f aca="false">SUM(D41:E41)</f>
        <v>1.39824996</v>
      </c>
      <c r="J41" s="20" t="n">
        <f aca="false">I41/C41</f>
        <v>3.59725296184555</v>
      </c>
    </row>
    <row r="42" s="3" customFormat="true" ht="15.1" hidden="false" customHeight="true" outlineLevel="0" collapsed="false">
      <c r="A42" s="19" t="n">
        <v>215</v>
      </c>
      <c r="B42" s="20" t="n">
        <v>2.502415</v>
      </c>
      <c r="C42" s="184" t="n">
        <v>0.3775129</v>
      </c>
      <c r="D42" s="184" t="n">
        <v>0.7309147</v>
      </c>
      <c r="E42" s="184" t="n">
        <v>0.6783654</v>
      </c>
      <c r="F42" s="184" t="n">
        <v>0.0012063519</v>
      </c>
      <c r="G42" s="184" t="n">
        <v>6.4325957E-007</v>
      </c>
      <c r="H42" s="184" t="n">
        <v>1.1042694E-009</v>
      </c>
      <c r="I42" s="184" t="n">
        <f aca="false">SUM(D42:E42)</f>
        <v>1.4092801</v>
      </c>
      <c r="J42" s="20" t="n">
        <f aca="false">I42/C42</f>
        <v>3.7330647508999</v>
      </c>
    </row>
    <row r="43" s="3" customFormat="true" ht="15.1" hidden="false" customHeight="true" outlineLevel="0" collapsed="false">
      <c r="A43" s="19" t="n">
        <v>220</v>
      </c>
      <c r="B43" s="20" t="n">
        <v>2.5234473</v>
      </c>
      <c r="C43" s="184" t="n">
        <v>0.36688646</v>
      </c>
      <c r="D43" s="184" t="n">
        <v>0.73811213</v>
      </c>
      <c r="E43" s="184" t="n">
        <v>0.68162175</v>
      </c>
      <c r="F43" s="184" t="n">
        <v>0.0013788209</v>
      </c>
      <c r="G43" s="184" t="n">
        <v>8.3211464E-007</v>
      </c>
      <c r="H43" s="184" t="n">
        <v>1.5583751E-009</v>
      </c>
      <c r="I43" s="184" t="n">
        <f aca="false">SUM(D43:E43)</f>
        <v>1.41973388</v>
      </c>
      <c r="J43" s="20" t="n">
        <f aca="false">I43/C43</f>
        <v>3.86968186288477</v>
      </c>
    </row>
    <row r="44" s="3" customFormat="true" ht="15.1" hidden="false" customHeight="true" outlineLevel="0" collapsed="false">
      <c r="A44" s="19" t="n">
        <v>225</v>
      </c>
      <c r="B44" s="20" t="n">
        <v>2.5448271</v>
      </c>
      <c r="C44" s="184" t="n">
        <v>0.35685491</v>
      </c>
      <c r="D44" s="184" t="n">
        <v>0.74526862</v>
      </c>
      <c r="E44" s="184" t="n">
        <v>0.68430696</v>
      </c>
      <c r="F44" s="184" t="n">
        <v>0.001568437</v>
      </c>
      <c r="G44" s="184" t="n">
        <v>1.0671625E-006</v>
      </c>
      <c r="H44" s="184" t="n">
        <v>2.1717757E-009</v>
      </c>
      <c r="I44" s="184" t="n">
        <f aca="false">SUM(D44:E44)</f>
        <v>1.42957558</v>
      </c>
      <c r="J44" s="20" t="n">
        <f aca="false">I44/C44</f>
        <v>4.00604150297386</v>
      </c>
    </row>
    <row r="45" s="3" customFormat="true" ht="15.1" hidden="false" customHeight="true" outlineLevel="0" collapsed="false">
      <c r="A45" s="19" t="n">
        <v>230</v>
      </c>
      <c r="B45" s="20" t="n">
        <v>2.5665761</v>
      </c>
      <c r="C45" s="184" t="n">
        <v>0.34747401</v>
      </c>
      <c r="D45" s="184" t="n">
        <v>0.75238048</v>
      </c>
      <c r="E45" s="184" t="n">
        <v>0.68636821</v>
      </c>
      <c r="F45" s="184" t="n">
        <v>0.0017759467</v>
      </c>
      <c r="G45" s="184" t="n">
        <v>1.3571239E-006</v>
      </c>
      <c r="H45" s="184" t="n">
        <v>2.9898482E-009</v>
      </c>
      <c r="I45" s="184" t="n">
        <f aca="false">SUM(D45:E45)</f>
        <v>1.43874869</v>
      </c>
      <c r="J45" s="20" t="n">
        <f aca="false">I45/C45</f>
        <v>4.14059368066118</v>
      </c>
    </row>
    <row r="46" s="3" customFormat="true" ht="15.1" hidden="false" customHeight="true" outlineLevel="0" collapsed="false">
      <c r="A46" s="19" t="n">
        <v>235</v>
      </c>
      <c r="B46" s="20" t="n">
        <v>2.5887209</v>
      </c>
      <c r="C46" s="184" t="n">
        <v>0.33880457</v>
      </c>
      <c r="D46" s="184" t="n">
        <v>0.7594508</v>
      </c>
      <c r="E46" s="184" t="n">
        <v>0.68774079</v>
      </c>
      <c r="F46" s="184" t="n">
        <v>0.0020021146</v>
      </c>
      <c r="G46" s="184" t="n">
        <v>1.7118113E-006</v>
      </c>
      <c r="H46" s="184" t="n">
        <v>4.0674243E-009</v>
      </c>
      <c r="I46" s="184" t="n">
        <f aca="false">SUM(D46:E46)</f>
        <v>1.44719159</v>
      </c>
      <c r="J46" s="20" t="n">
        <f aca="false">I46/C46</f>
        <v>4.27146419542098</v>
      </c>
    </row>
    <row r="47" s="3" customFormat="true" ht="15.1" hidden="false" customHeight="true" outlineLevel="0" collapsed="false">
      <c r="A47" s="19" t="n">
        <v>240</v>
      </c>
      <c r="B47" s="20" t="n">
        <v>2.6112925</v>
      </c>
      <c r="C47" s="184" t="n">
        <v>0.33091837</v>
      </c>
      <c r="D47" s="184" t="n">
        <v>0.76648884</v>
      </c>
      <c r="E47" s="184" t="n">
        <v>0.68834293</v>
      </c>
      <c r="F47" s="184" t="n">
        <v>0.0022477187</v>
      </c>
      <c r="G47" s="184" t="n">
        <v>2.1421072E-006</v>
      </c>
      <c r="H47" s="184" t="n">
        <v>5.4696308E-009</v>
      </c>
      <c r="I47" s="184" t="n">
        <f aca="false">SUM(D47:E47)</f>
        <v>1.45483177</v>
      </c>
      <c r="J47" s="20" t="n">
        <f aca="false">I47/C47</f>
        <v>4.3963463557493</v>
      </c>
    </row>
    <row r="48" s="3" customFormat="true" ht="15.1" hidden="false" customHeight="true" outlineLevel="0" collapsed="false">
      <c r="A48" s="19" t="n">
        <v>245</v>
      </c>
      <c r="B48" s="20" t="n">
        <v>2.6343248</v>
      </c>
      <c r="C48" s="184" t="n">
        <v>0.32388783</v>
      </c>
      <c r="D48" s="184" t="n">
        <v>0.7735113</v>
      </c>
      <c r="E48" s="184" t="n">
        <v>0.68808459</v>
      </c>
      <c r="F48" s="184" t="n">
        <v>0.002513611</v>
      </c>
      <c r="G48" s="184" t="n">
        <v>2.6600433E-006</v>
      </c>
      <c r="H48" s="184" t="n">
        <v>7.2725778E-009</v>
      </c>
      <c r="I48" s="184" t="n">
        <f aca="false">SUM(D48:E48)</f>
        <v>1.46159589</v>
      </c>
      <c r="J48" s="20" t="n">
        <f aca="false">I48/C48</f>
        <v>4.51266072578275</v>
      </c>
    </row>
    <row r="49" s="3" customFormat="true" ht="15.1" hidden="false" customHeight="true" outlineLevel="0" collapsed="false">
      <c r="A49" s="19" t="n">
        <v>250</v>
      </c>
      <c r="B49" s="20" t="n">
        <v>2.6578549</v>
      </c>
      <c r="C49" s="184" t="n">
        <v>0.31781799</v>
      </c>
      <c r="D49" s="184" t="n">
        <v>0.78054024</v>
      </c>
      <c r="E49" s="184" t="n">
        <v>0.68683783</v>
      </c>
      <c r="F49" s="184" t="n">
        <v>0.0028006531</v>
      </c>
      <c r="G49" s="184" t="n">
        <v>3.2784923E-006</v>
      </c>
      <c r="H49" s="184" t="n">
        <v>9.5630295E-009</v>
      </c>
      <c r="I49" s="184" t="n">
        <f aca="false">SUM(D49:E49)</f>
        <v>1.46737807</v>
      </c>
      <c r="J49" s="20" t="n">
        <f aca="false">I49/C49</f>
        <v>4.6170390480413</v>
      </c>
    </row>
    <row r="50" s="3" customFormat="true" ht="15.1" hidden="false" customHeight="true" outlineLevel="0" collapsed="false">
      <c r="A50" s="19" t="n">
        <v>255</v>
      </c>
      <c r="B50" s="20" t="n">
        <v>2.6819217</v>
      </c>
      <c r="C50" s="184" t="n">
        <v>0.3128339</v>
      </c>
      <c r="D50" s="184" t="n">
        <v>0.78760617</v>
      </c>
      <c r="E50" s="184" t="n">
        <v>0.6844461</v>
      </c>
      <c r="F50" s="184" t="n">
        <v>0.0031098145</v>
      </c>
      <c r="G50" s="184" t="n">
        <v>4.0111055E-006</v>
      </c>
      <c r="H50" s="184" t="n">
        <v>1.2437486E-008</v>
      </c>
      <c r="I50" s="184" t="n">
        <f aca="false">SUM(D50:E50)</f>
        <v>1.47205227</v>
      </c>
      <c r="J50" s="20" t="n">
        <f aca="false">I50/C50</f>
        <v>4.70553948916662</v>
      </c>
    </row>
    <row r="51" s="3" customFormat="true" ht="15.1" hidden="false" customHeight="true" outlineLevel="0" collapsed="false">
      <c r="A51" s="19" t="n">
        <v>260</v>
      </c>
      <c r="B51" s="20" t="n">
        <v>2.7065655</v>
      </c>
      <c r="C51" s="184" t="n">
        <v>0.30910597</v>
      </c>
      <c r="D51" s="184" t="n">
        <v>0.79474827</v>
      </c>
      <c r="E51" s="184" t="n">
        <v>0.68069868</v>
      </c>
      <c r="F51" s="184" t="n">
        <v>0.0034421848</v>
      </c>
      <c r="G51" s="184" t="n">
        <v>4.8718161E-006</v>
      </c>
      <c r="H51" s="184" t="n">
        <v>1.5999159E-008</v>
      </c>
      <c r="I51" s="184" t="n">
        <f aca="false">SUM(D51:E51)</f>
        <v>1.47544695</v>
      </c>
      <c r="J51" s="20" t="n">
        <f aca="false">I51/C51</f>
        <v>4.77327225352522</v>
      </c>
    </row>
    <row r="52" s="3" customFormat="true" ht="15.1" hidden="false" customHeight="true" outlineLevel="0" collapsed="false">
      <c r="A52" s="19" t="n">
        <v>265</v>
      </c>
      <c r="B52" s="20" t="n">
        <v>2.7318255</v>
      </c>
      <c r="C52" s="184" t="n">
        <v>0.30682201</v>
      </c>
      <c r="D52" s="184" t="n">
        <v>0.8020114</v>
      </c>
      <c r="E52" s="184" t="n">
        <v>0.67536163</v>
      </c>
      <c r="F52" s="184" t="n">
        <v>0.0037990625</v>
      </c>
      <c r="G52" s="184" t="n">
        <v>5.8746784E-006</v>
      </c>
      <c r="H52" s="184" t="n">
        <v>2.0353843E-008</v>
      </c>
      <c r="I52" s="184" t="n">
        <f aca="false">SUM(D52:E52)</f>
        <v>1.47737303</v>
      </c>
      <c r="J52" s="20" t="n">
        <f aca="false">I52/C52</f>
        <v>4.81508164945533</v>
      </c>
    </row>
    <row r="53" s="3" customFormat="true" ht="15.1" hidden="false" customHeight="true" outlineLevel="0" collapsed="false">
      <c r="A53" s="19" t="n">
        <v>270</v>
      </c>
      <c r="B53" s="20" t="n">
        <v>2.7577419</v>
      </c>
      <c r="C53" s="184" t="n">
        <v>0.30627638</v>
      </c>
      <c r="D53" s="184" t="n">
        <v>0.80944732</v>
      </c>
      <c r="E53" s="184" t="n">
        <v>0.66808728</v>
      </c>
      <c r="F53" s="184" t="n">
        <v>0.0041819605</v>
      </c>
      <c r="G53" s="184" t="n">
        <v>7.0323107E-006</v>
      </c>
      <c r="H53" s="184" t="n">
        <v>2.5599209E-008</v>
      </c>
      <c r="I53" s="184" t="n">
        <f aca="false">SUM(D53:E53)</f>
        <v>1.4775346</v>
      </c>
      <c r="J53" s="20" t="n">
        <f aca="false">I53/C53</f>
        <v>4.82418722592973</v>
      </c>
    </row>
    <row r="54" s="3" customFormat="true" ht="15.1" hidden="false" customHeight="true" outlineLevel="0" collapsed="false">
      <c r="A54" s="19" t="n">
        <v>275</v>
      </c>
      <c r="B54" s="20" t="n">
        <v>2.7843519</v>
      </c>
      <c r="C54" s="184" t="n">
        <v>0.30782074</v>
      </c>
      <c r="D54" s="184" t="n">
        <v>0.81710265</v>
      </c>
      <c r="E54" s="184" t="n">
        <v>0.65847549</v>
      </c>
      <c r="F54" s="184" t="n">
        <v>0.004592729</v>
      </c>
      <c r="G54" s="184" t="n">
        <v>8.3554138E-006</v>
      </c>
      <c r="H54" s="184" t="n">
        <v>3.1813087E-008</v>
      </c>
      <c r="I54" s="184" t="n">
        <f aca="false">SUM(D54:E54)</f>
        <v>1.47557814</v>
      </c>
      <c r="J54" s="20" t="n">
        <f aca="false">I54/C54</f>
        <v>4.79362807067516</v>
      </c>
    </row>
    <row r="55" s="3" customFormat="true" ht="15.1" hidden="false" customHeight="true" outlineLevel="0" collapsed="false">
      <c r="A55" s="19" t="n">
        <v>280</v>
      </c>
      <c r="B55" s="20" t="n">
        <v>2.8116915</v>
      </c>
      <c r="C55" s="184" t="n">
        <v>0.31195362</v>
      </c>
      <c r="D55" s="184" t="n">
        <v>0.8250087</v>
      </c>
      <c r="E55" s="184" t="n">
        <v>0.64599416</v>
      </c>
      <c r="F55" s="184" t="n">
        <v>0.0050336352</v>
      </c>
      <c r="G55" s="184" t="n">
        <v>9.8504605E-006</v>
      </c>
      <c r="H55" s="184" t="n">
        <v>3.9030664E-008</v>
      </c>
      <c r="I55" s="184" t="n">
        <f aca="false">SUM(D55:E55)</f>
        <v>1.47100286</v>
      </c>
      <c r="J55" s="20" t="n">
        <f aca="false">I55/C55</f>
        <v>4.7154537267431</v>
      </c>
    </row>
    <row r="56" s="3" customFormat="true" ht="15.1" hidden="false" customHeight="true" outlineLevel="0" collapsed="false">
      <c r="A56" s="19" t="n">
        <v>285</v>
      </c>
      <c r="B56" s="20" t="n">
        <v>2.8397949</v>
      </c>
      <c r="C56" s="184" t="n">
        <v>0.3193773</v>
      </c>
      <c r="D56" s="184" t="n">
        <v>0.83315415</v>
      </c>
      <c r="E56" s="184" t="n">
        <v>0.62994945</v>
      </c>
      <c r="F56" s="184" t="n">
        <v>0.0055075316</v>
      </c>
      <c r="G56" s="184" t="n">
        <v>1.1517202E-005</v>
      </c>
      <c r="H56" s="184" t="n">
        <v>4.7213004E-008</v>
      </c>
      <c r="I56" s="184" t="n">
        <f aca="false">SUM(D56:E56)</f>
        <v>1.4631036</v>
      </c>
      <c r="J56" s="20" t="n">
        <f aca="false">I56/C56</f>
        <v>4.58111331018203</v>
      </c>
    </row>
    <row r="57" s="3" customFormat="true" ht="15.1" hidden="false" customHeight="true" outlineLevel="0" collapsed="false">
      <c r="A57" s="19" t="n">
        <v>290</v>
      </c>
      <c r="B57" s="20" t="n">
        <v>2.8686957</v>
      </c>
      <c r="C57" s="184" t="n">
        <v>0.33107088</v>
      </c>
      <c r="D57" s="184" t="n">
        <v>0.84142945</v>
      </c>
      <c r="E57" s="184" t="n">
        <v>0.60946828</v>
      </c>
      <c r="F57" s="184" t="n">
        <v>0.0060179854</v>
      </c>
      <c r="G57" s="184" t="n">
        <v>1.3345603E-005</v>
      </c>
      <c r="H57" s="184" t="n">
        <v>5.620596E-008</v>
      </c>
      <c r="I57" s="184" t="n">
        <f aca="false">SUM(D57:E57)</f>
        <v>1.45089773</v>
      </c>
      <c r="J57" s="20" t="n">
        <f aca="false">I57/C57</f>
        <v>4.38243837694212</v>
      </c>
    </row>
    <row r="58" s="3" customFormat="true" ht="15.1" hidden="false" customHeight="true" outlineLevel="0" collapsed="false">
      <c r="A58" s="19" t="n">
        <v>295</v>
      </c>
      <c r="B58" s="20" t="n">
        <v>2.8984345</v>
      </c>
      <c r="C58" s="184" t="n">
        <v>0.34845096</v>
      </c>
      <c r="D58" s="184" t="n">
        <v>0.84952821</v>
      </c>
      <c r="E58" s="184" t="n">
        <v>0.58343598</v>
      </c>
      <c r="F58" s="184" t="n">
        <v>0.0065694742</v>
      </c>
      <c r="G58" s="184" t="n">
        <v>1.53115E-005</v>
      </c>
      <c r="H58" s="184" t="n">
        <v>6.5685515E-008</v>
      </c>
      <c r="I58" s="184" t="n">
        <f aca="false">SUM(D58:E58)</f>
        <v>1.43296419</v>
      </c>
      <c r="J58" s="20" t="n">
        <f aca="false">I58/C58</f>
        <v>4.11238410707779</v>
      </c>
    </row>
    <row r="59" s="3" customFormat="true" ht="15.1" hidden="false" customHeight="true" outlineLevel="0" collapsed="false">
      <c r="A59" s="9" t="n">
        <v>300</v>
      </c>
      <c r="B59" s="27" t="n">
        <v>2.9290744</v>
      </c>
      <c r="C59" s="185" t="n">
        <v>0.3736332</v>
      </c>
      <c r="D59" s="185" t="n">
        <v>0.85675883</v>
      </c>
      <c r="E59" s="185" t="n">
        <v>0.55042287</v>
      </c>
      <c r="F59" s="185" t="n">
        <v>0.0071676599</v>
      </c>
      <c r="G59" s="185" t="n">
        <v>1.7371444E-005</v>
      </c>
      <c r="H59" s="185" t="n">
        <v>7.5093645E-008</v>
      </c>
      <c r="I59" s="185" t="n">
        <f aca="false">SUM(D59:E59)</f>
        <v>1.4071817</v>
      </c>
      <c r="J59" s="27" t="n">
        <f aca="false">I59/C59</f>
        <v>3.7662116214512</v>
      </c>
    </row>
    <row r="60" customFormat="false" ht="12.8" hidden="false" customHeight="false" outlineLevel="0" collapsed="false">
      <c r="B60" s="52"/>
      <c r="C60" s="52"/>
      <c r="D60" s="52"/>
      <c r="E60" s="52"/>
      <c r="F60" s="52"/>
      <c r="G60" s="52"/>
      <c r="H60" s="52"/>
      <c r="I60" s="52"/>
      <c r="J60" s="52"/>
    </row>
  </sheetData>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K15"/>
  <sheetViews>
    <sheetView showFormulas="false" showGridLines="true" showRowColHeaders="true" showZeros="true" rightToLeft="false" tabSelected="false" showOutlineSymbols="true" defaultGridColor="true" view="normal" topLeftCell="A1" colorId="64" zoomScale="110" zoomScaleNormal="110" zoomScalePageLayoutView="100" workbookViewId="0">
      <selection pane="topLeft" activeCell="B2" activeCellId="0" sqref="B2"/>
    </sheetView>
  </sheetViews>
  <sheetFormatPr defaultColWidth="12.01953125" defaultRowHeight="12.8" zeroHeight="false" outlineLevelRow="0" outlineLevelCol="0"/>
  <cols>
    <col collapsed="false" customWidth="true" hidden="false" outlineLevel="0" max="8" min="1" style="0" width="12.31"/>
  </cols>
  <sheetData>
    <row r="1" customFormat="false" ht="15.1" hidden="false" customHeight="true" outlineLevel="0" collapsed="false">
      <c r="A1" s="1" t="s">
        <v>32</v>
      </c>
      <c r="B1" s="35"/>
      <c r="C1" s="35"/>
      <c r="D1" s="35"/>
      <c r="E1" s="35"/>
      <c r="F1" s="36"/>
      <c r="G1" s="35"/>
      <c r="H1" s="35"/>
      <c r="I1" s="3"/>
      <c r="J1" s="37"/>
    </row>
    <row r="2" customFormat="false" ht="28.45" hidden="false" customHeight="false" outlineLevel="0" collapsed="false">
      <c r="A2" s="36" t="s">
        <v>33</v>
      </c>
      <c r="B2" s="38" t="s">
        <v>34</v>
      </c>
      <c r="C2" s="38" t="s">
        <v>34</v>
      </c>
      <c r="D2" s="38" t="s">
        <v>35</v>
      </c>
      <c r="E2" s="38" t="s">
        <v>35</v>
      </c>
      <c r="F2" s="39" t="s">
        <v>36</v>
      </c>
      <c r="G2" s="38" t="s">
        <v>37</v>
      </c>
      <c r="H2" s="38" t="s">
        <v>37</v>
      </c>
      <c r="I2" s="3"/>
      <c r="J2" s="37"/>
    </row>
    <row r="3" customFormat="false" ht="15.1" hidden="false" customHeight="true" outlineLevel="0" collapsed="false">
      <c r="A3" s="40"/>
      <c r="B3" s="41" t="s">
        <v>38</v>
      </c>
      <c r="C3" s="41" t="s">
        <v>38</v>
      </c>
      <c r="D3" s="41" t="s">
        <v>38</v>
      </c>
      <c r="E3" s="41" t="s">
        <v>39</v>
      </c>
      <c r="F3" s="41" t="s">
        <v>39</v>
      </c>
      <c r="G3" s="41" t="s">
        <v>39</v>
      </c>
      <c r="H3" s="41" t="s">
        <v>39</v>
      </c>
      <c r="I3" s="3"/>
      <c r="J3" s="37"/>
    </row>
    <row r="4" customFormat="false" ht="15.1" hidden="false" customHeight="true" outlineLevel="0" collapsed="false">
      <c r="A4" s="42" t="s">
        <v>40</v>
      </c>
      <c r="B4" s="42" t="n">
        <v>532</v>
      </c>
      <c r="C4" s="42" t="n">
        <v>266</v>
      </c>
      <c r="D4" s="42" t="n">
        <v>532</v>
      </c>
      <c r="E4" s="42" t="n">
        <v>266</v>
      </c>
      <c r="F4" s="42" t="n">
        <v>266</v>
      </c>
      <c r="G4" s="42" t="n">
        <v>532</v>
      </c>
      <c r="H4" s="42" t="n">
        <v>266</v>
      </c>
      <c r="I4" s="3"/>
      <c r="J4" s="37"/>
    </row>
    <row r="5" customFormat="false" ht="15.1" hidden="false" customHeight="true" outlineLevel="0" collapsed="false">
      <c r="A5" s="23" t="s">
        <v>41</v>
      </c>
      <c r="B5" s="23"/>
      <c r="C5" s="23"/>
      <c r="D5" s="3"/>
      <c r="E5" s="43"/>
      <c r="F5" s="23"/>
      <c r="G5" s="44" t="s">
        <v>42</v>
      </c>
      <c r="H5" s="12"/>
      <c r="I5" s="3"/>
      <c r="J5" s="37"/>
    </row>
    <row r="6" customFormat="false" ht="15.1" hidden="false" customHeight="true" outlineLevel="0" collapsed="false">
      <c r="A6" s="23" t="s">
        <v>43</v>
      </c>
      <c r="B6" s="23"/>
      <c r="C6" s="23"/>
      <c r="D6" s="3"/>
      <c r="E6" s="43"/>
      <c r="F6" s="19" t="s">
        <v>44</v>
      </c>
      <c r="G6" s="44" t="n">
        <v>240</v>
      </c>
      <c r="H6" s="12" t="s">
        <v>45</v>
      </c>
      <c r="I6" s="3"/>
      <c r="J6" s="37"/>
    </row>
    <row r="7" customFormat="false" ht="15.1" hidden="false" customHeight="true" outlineLevel="0" collapsed="false">
      <c r="A7" s="23" t="s">
        <v>46</v>
      </c>
      <c r="B7" s="19" t="n">
        <v>372</v>
      </c>
      <c r="C7" s="19" t="n">
        <v>370</v>
      </c>
      <c r="D7" s="43" t="s">
        <v>47</v>
      </c>
      <c r="E7" s="43" t="s">
        <v>48</v>
      </c>
      <c r="F7" s="19"/>
      <c r="G7" s="3"/>
      <c r="H7" s="12"/>
      <c r="I7" s="3"/>
      <c r="J7" s="37"/>
    </row>
    <row r="8" customFormat="false" ht="15.1" hidden="false" customHeight="true" outlineLevel="0" collapsed="false">
      <c r="A8" s="23" t="s">
        <v>49</v>
      </c>
      <c r="B8" s="3"/>
      <c r="C8" s="3"/>
      <c r="D8" s="45"/>
      <c r="E8" s="46"/>
      <c r="F8" s="19"/>
      <c r="G8" s="44" t="s">
        <v>50</v>
      </c>
      <c r="H8" s="12" t="s">
        <v>51</v>
      </c>
      <c r="I8" s="3"/>
      <c r="J8" s="37"/>
    </row>
    <row r="9" customFormat="false" ht="15.1" hidden="false" customHeight="true" outlineLevel="0" collapsed="false">
      <c r="A9" s="23" t="s">
        <v>52</v>
      </c>
      <c r="B9" s="19"/>
      <c r="C9" s="44"/>
      <c r="D9" s="45"/>
      <c r="E9" s="46"/>
      <c r="F9" s="19"/>
      <c r="G9" s="44" t="s">
        <v>53</v>
      </c>
      <c r="H9" s="12" t="s">
        <v>54</v>
      </c>
      <c r="I9" s="3"/>
      <c r="J9" s="37"/>
    </row>
    <row r="10" customFormat="false" ht="15.1" hidden="false" customHeight="true" outlineLevel="0" collapsed="false">
      <c r="A10" s="47" t="s">
        <v>55</v>
      </c>
      <c r="B10" s="47"/>
      <c r="C10" s="48"/>
      <c r="D10" s="49" t="s">
        <v>56</v>
      </c>
      <c r="E10" s="48" t="s">
        <v>57</v>
      </c>
      <c r="F10" s="47"/>
      <c r="G10" s="48"/>
      <c r="H10" s="8"/>
      <c r="I10" s="3"/>
      <c r="J10" s="37"/>
    </row>
    <row r="11" customFormat="false" ht="13.8" hidden="false" customHeight="false" outlineLevel="0" collapsed="false">
      <c r="A11" s="50" t="s">
        <v>58</v>
      </c>
      <c r="B11" s="3"/>
      <c r="C11" s="3"/>
      <c r="D11" s="3"/>
      <c r="E11" s="3"/>
      <c r="F11" s="3"/>
      <c r="G11" s="43"/>
      <c r="H11" s="3"/>
      <c r="I11" s="3"/>
      <c r="J11" s="37"/>
    </row>
    <row r="12" customFormat="false" ht="13.8" hidden="false" customHeight="false" outlineLevel="0" collapsed="false">
      <c r="A12" s="3"/>
      <c r="B12" s="3"/>
      <c r="C12" s="3"/>
      <c r="D12" s="3"/>
      <c r="E12" s="3"/>
      <c r="F12" s="3"/>
      <c r="G12" s="3"/>
      <c r="H12" s="3"/>
      <c r="I12" s="3"/>
      <c r="J12" s="37"/>
    </row>
    <row r="13" customFormat="false" ht="15.35" hidden="false" customHeight="false" outlineLevel="0" collapsed="false">
      <c r="A13" s="50"/>
      <c r="B13" s="3"/>
      <c r="C13" s="3"/>
      <c r="D13" s="3"/>
      <c r="E13" s="3"/>
      <c r="F13" s="3"/>
      <c r="G13" s="3"/>
      <c r="H13" s="3"/>
      <c r="I13" s="3"/>
      <c r="K13" s="51"/>
    </row>
    <row r="14" customFormat="false" ht="15" hidden="false" customHeight="false" outlineLevel="0" collapsed="false">
      <c r="B14" s="51"/>
      <c r="C14" s="51"/>
      <c r="D14" s="51"/>
      <c r="E14" s="51"/>
      <c r="F14" s="51"/>
      <c r="G14" s="51"/>
      <c r="H14" s="51"/>
      <c r="K14" s="51"/>
    </row>
    <row r="15" customFormat="false" ht="15" hidden="false" customHeight="false" outlineLevel="0" collapsed="false">
      <c r="B15" s="51"/>
      <c r="C15" s="51"/>
      <c r="D15" s="51"/>
      <c r="E15" s="51"/>
      <c r="F15" s="51"/>
      <c r="G15" s="51"/>
      <c r="H15" s="51"/>
      <c r="K15" s="51"/>
    </row>
  </sheetData>
  <printOptions headings="false" gridLines="false" gridLinesSet="true" horizontalCentered="false" verticalCentered="false"/>
  <pageMargins left="0.7875" right="0.7875" top="1.025" bottom="1.025"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862"/>
  <sheetViews>
    <sheetView showFormulas="false" showGridLines="true" showRowColHeaders="true" showZeros="true" rightToLeft="false" tabSelected="false" showOutlineSymbols="true" defaultGridColor="true" view="normal" topLeftCell="A1" colorId="64" zoomScale="110" zoomScaleNormal="110" zoomScalePageLayoutView="100" workbookViewId="0">
      <selection pane="topLeft" activeCell="A1" activeCellId="0" sqref="A1"/>
    </sheetView>
  </sheetViews>
  <sheetFormatPr defaultColWidth="12.01953125" defaultRowHeight="12.8" zeroHeight="false" outlineLevelRow="0" outlineLevelCol="0"/>
  <cols>
    <col collapsed="false" customWidth="true" hidden="false" outlineLevel="0" max="1" min="1" style="0" width="16.21"/>
    <col collapsed="false" customWidth="true" hidden="false" outlineLevel="0" max="2" min="2" style="52" width="9.38"/>
    <col collapsed="false" customWidth="true" hidden="false" outlineLevel="0" max="6" min="3" style="52" width="11.52"/>
    <col collapsed="false" customWidth="true" hidden="false" outlineLevel="0" max="1024" min="1024" style="0" width="11.52"/>
  </cols>
  <sheetData>
    <row r="1" s="4" customFormat="true" ht="15.1" hidden="false" customHeight="true" outlineLevel="0" collapsed="false">
      <c r="A1" s="53" t="s">
        <v>59</v>
      </c>
      <c r="B1" s="54"/>
      <c r="C1" s="55"/>
      <c r="D1" s="54"/>
      <c r="E1" s="56"/>
      <c r="F1" s="2"/>
      <c r="G1" s="3"/>
    </row>
    <row r="2" s="4" customFormat="true" ht="15.1" hidden="false" customHeight="true" outlineLevel="0" collapsed="false">
      <c r="A2" s="5" t="s">
        <v>1</v>
      </c>
      <c r="B2" s="54" t="s">
        <v>2</v>
      </c>
      <c r="C2" s="57" t="s">
        <v>60</v>
      </c>
      <c r="D2" s="58" t="s">
        <v>61</v>
      </c>
      <c r="E2" s="59" t="s">
        <v>62</v>
      </c>
      <c r="F2" s="60" t="s">
        <v>63</v>
      </c>
      <c r="G2" s="3"/>
    </row>
    <row r="3" s="4" customFormat="true" ht="15.1" hidden="false" customHeight="true" outlineLevel="0" collapsed="false">
      <c r="A3" s="7"/>
      <c r="B3" s="61" t="s">
        <v>9</v>
      </c>
      <c r="C3" s="62" t="s">
        <v>64</v>
      </c>
      <c r="D3" s="61"/>
      <c r="E3" s="62" t="s">
        <v>64</v>
      </c>
      <c r="F3" s="63"/>
      <c r="G3" s="3"/>
    </row>
    <row r="4" s="4" customFormat="true" ht="15.1" hidden="false" customHeight="true" outlineLevel="0" collapsed="false">
      <c r="A4" s="11" t="s">
        <v>12</v>
      </c>
      <c r="B4" s="12" t="n">
        <v>20</v>
      </c>
      <c r="C4" s="12" t="s">
        <v>14</v>
      </c>
      <c r="D4" s="12" t="s">
        <v>14</v>
      </c>
      <c r="E4" s="12" t="s">
        <v>65</v>
      </c>
      <c r="F4" s="43" t="n">
        <v>98909</v>
      </c>
      <c r="G4" s="3"/>
    </row>
    <row r="5" s="4" customFormat="true" ht="15.1" hidden="false" customHeight="true" outlineLevel="0" collapsed="false">
      <c r="A5" s="11" t="s">
        <v>12</v>
      </c>
      <c r="B5" s="12" t="n">
        <v>100</v>
      </c>
      <c r="C5" s="64" t="n">
        <v>367.341</v>
      </c>
      <c r="D5" s="15" t="n">
        <v>1.19668</v>
      </c>
      <c r="E5" s="65" t="s">
        <v>66</v>
      </c>
      <c r="F5" s="43" t="n">
        <v>98916.4</v>
      </c>
      <c r="G5" s="3"/>
    </row>
    <row r="6" s="4" customFormat="true" ht="15.1" hidden="false" customHeight="true" outlineLevel="0" collapsed="false">
      <c r="A6" s="11" t="s">
        <v>12</v>
      </c>
      <c r="B6" s="12" t="n">
        <v>150</v>
      </c>
      <c r="C6" s="64" t="n">
        <v>370.498</v>
      </c>
      <c r="D6" s="15" t="n">
        <v>1.0769</v>
      </c>
      <c r="E6" s="65" t="s">
        <v>67</v>
      </c>
      <c r="F6" s="43" t="n">
        <v>98516.4</v>
      </c>
      <c r="G6" s="3"/>
    </row>
    <row r="7" s="4" customFormat="true" ht="15.1" hidden="false" customHeight="true" outlineLevel="0" collapsed="false">
      <c r="A7" s="11" t="s">
        <v>12</v>
      </c>
      <c r="B7" s="12" t="n">
        <v>200</v>
      </c>
      <c r="C7" s="64" t="n">
        <v>370.829</v>
      </c>
      <c r="D7" s="15" t="n">
        <v>1.2626</v>
      </c>
      <c r="E7" s="65" t="s">
        <v>68</v>
      </c>
      <c r="F7" s="43" t="n">
        <v>98702.1</v>
      </c>
      <c r="G7" s="3"/>
    </row>
    <row r="8" s="4" customFormat="true" ht="15.1" hidden="false" customHeight="true" outlineLevel="0" collapsed="false">
      <c r="A8" s="11" t="s">
        <v>12</v>
      </c>
      <c r="B8" s="12" t="n">
        <v>250</v>
      </c>
      <c r="C8" s="64" t="n">
        <v>370.154</v>
      </c>
      <c r="D8" s="15" t="n">
        <v>2.36044</v>
      </c>
      <c r="E8" s="65" t="s">
        <v>69</v>
      </c>
      <c r="F8" s="43" t="n">
        <v>98303.38</v>
      </c>
      <c r="G8" s="3"/>
    </row>
    <row r="9" s="4" customFormat="true" ht="15.1" hidden="false" customHeight="true" outlineLevel="0" collapsed="false">
      <c r="A9" s="11" t="s">
        <v>12</v>
      </c>
      <c r="B9" s="12" t="n">
        <v>300</v>
      </c>
      <c r="C9" s="64" t="n">
        <v>367.611</v>
      </c>
      <c r="D9" s="15" t="n">
        <v>1.26448</v>
      </c>
      <c r="E9" s="65" t="s">
        <v>70</v>
      </c>
      <c r="F9" s="43" t="n">
        <v>98780.75</v>
      </c>
      <c r="G9" s="3"/>
    </row>
    <row r="10" s="4" customFormat="true" ht="15.1" hidden="false" customHeight="true" outlineLevel="0" collapsed="false">
      <c r="A10" s="18" t="s">
        <v>71</v>
      </c>
      <c r="B10" s="12" t="n">
        <v>20</v>
      </c>
      <c r="C10" s="12" t="s">
        <v>14</v>
      </c>
      <c r="D10" s="12" t="s">
        <v>14</v>
      </c>
      <c r="E10" s="12" t="s">
        <v>65</v>
      </c>
      <c r="F10" s="43" t="n">
        <v>99268.2</v>
      </c>
      <c r="G10" s="3"/>
    </row>
    <row r="11" s="4" customFormat="true" ht="15.1" hidden="false" customHeight="true" outlineLevel="0" collapsed="false">
      <c r="A11" s="18" t="s">
        <v>71</v>
      </c>
      <c r="B11" s="12" t="n">
        <v>100</v>
      </c>
      <c r="C11" s="64" t="n">
        <v>372.44</v>
      </c>
      <c r="D11" s="15" t="n">
        <v>1.23709</v>
      </c>
      <c r="E11" s="65" t="s">
        <v>66</v>
      </c>
      <c r="F11" s="43" t="n">
        <v>98794.8</v>
      </c>
      <c r="G11" s="3"/>
    </row>
    <row r="12" s="4" customFormat="true" ht="15.1" hidden="false" customHeight="true" outlineLevel="0" collapsed="false">
      <c r="A12" s="18" t="s">
        <v>71</v>
      </c>
      <c r="B12" s="12" t="n">
        <v>150</v>
      </c>
      <c r="C12" s="64" t="n">
        <v>369.738</v>
      </c>
      <c r="D12" s="15" t="n">
        <v>1.31773</v>
      </c>
      <c r="E12" s="65" t="s">
        <v>67</v>
      </c>
      <c r="F12" s="43" t="n">
        <v>98288.4</v>
      </c>
      <c r="G12" s="3"/>
    </row>
    <row r="13" s="4" customFormat="true" ht="15.1" hidden="false" customHeight="true" outlineLevel="0" collapsed="false">
      <c r="A13" s="18" t="s">
        <v>71</v>
      </c>
      <c r="B13" s="12" t="n">
        <v>200</v>
      </c>
      <c r="C13" s="64" t="n">
        <v>371.53</v>
      </c>
      <c r="D13" s="15" t="n">
        <v>1.26057</v>
      </c>
      <c r="E13" s="65" t="s">
        <v>68</v>
      </c>
      <c r="F13" s="43" t="n">
        <v>98763.8</v>
      </c>
      <c r="G13" s="3"/>
    </row>
    <row r="14" s="4" customFormat="true" ht="15.1" hidden="false" customHeight="true" outlineLevel="0" collapsed="false">
      <c r="A14" s="18" t="s">
        <v>71</v>
      </c>
      <c r="B14" s="12" t="n">
        <v>250</v>
      </c>
      <c r="C14" s="64" t="n">
        <v>372.68</v>
      </c>
      <c r="D14" s="15" t="n">
        <v>1.55203</v>
      </c>
      <c r="E14" s="65" t="s">
        <v>69</v>
      </c>
      <c r="F14" s="43" t="n">
        <v>99106.51</v>
      </c>
      <c r="G14" s="3"/>
      <c r="N14" s="66"/>
    </row>
    <row r="15" s="4" customFormat="true" ht="15.1" hidden="false" customHeight="true" outlineLevel="0" collapsed="false">
      <c r="A15" s="18" t="s">
        <v>71</v>
      </c>
      <c r="B15" s="12" t="n">
        <v>300</v>
      </c>
      <c r="C15" s="64" t="n">
        <v>367.138</v>
      </c>
      <c r="D15" s="15" t="n">
        <v>1.57488</v>
      </c>
      <c r="E15" s="65" t="s">
        <v>70</v>
      </c>
      <c r="F15" s="43" t="n">
        <v>97645.08</v>
      </c>
      <c r="G15" s="3"/>
    </row>
    <row r="16" s="4" customFormat="true" ht="15.1" hidden="false" customHeight="true" outlineLevel="0" collapsed="false">
      <c r="A16" s="18" t="s">
        <v>72</v>
      </c>
      <c r="B16" s="12" t="n">
        <v>20</v>
      </c>
      <c r="C16" s="12" t="s">
        <v>14</v>
      </c>
      <c r="D16" s="12" t="s">
        <v>14</v>
      </c>
      <c r="E16" s="12" t="s">
        <v>65</v>
      </c>
      <c r="F16" s="43" t="n">
        <v>99235.2</v>
      </c>
      <c r="G16" s="3"/>
      <c r="H16" s="67"/>
      <c r="J16" s="66"/>
      <c r="K16" s="66"/>
      <c r="L16" s="66"/>
    </row>
    <row r="17" s="4" customFormat="true" ht="15.1" hidden="false" customHeight="true" outlineLevel="0" collapsed="false">
      <c r="A17" s="18" t="s">
        <v>72</v>
      </c>
      <c r="B17" s="12" t="n">
        <v>100</v>
      </c>
      <c r="C17" s="64" t="n">
        <v>367.013</v>
      </c>
      <c r="D17" s="15" t="n">
        <v>1.23556</v>
      </c>
      <c r="E17" s="65" t="s">
        <v>66</v>
      </c>
      <c r="F17" s="43" t="n">
        <v>98657.6</v>
      </c>
      <c r="G17" s="3"/>
      <c r="H17" s="66"/>
      <c r="J17" s="66"/>
      <c r="K17" s="66"/>
      <c r="L17" s="66"/>
      <c r="N17" s="66"/>
    </row>
    <row r="18" s="4" customFormat="true" ht="15.1" hidden="false" customHeight="true" outlineLevel="0" collapsed="false">
      <c r="A18" s="18" t="s">
        <v>72</v>
      </c>
      <c r="B18" s="12" t="n">
        <v>150</v>
      </c>
      <c r="C18" s="64" t="n">
        <v>367.377</v>
      </c>
      <c r="D18" s="15" t="n">
        <v>1.61012</v>
      </c>
      <c r="E18" s="65" t="s">
        <v>67</v>
      </c>
      <c r="F18" s="43" t="n">
        <v>98948</v>
      </c>
      <c r="G18" s="68"/>
      <c r="H18" s="66"/>
      <c r="I18" s="66"/>
      <c r="J18" s="66"/>
      <c r="K18" s="66"/>
      <c r="L18" s="66"/>
      <c r="M18" s="69"/>
    </row>
    <row r="19" s="4" customFormat="true" ht="15.1" hidden="false" customHeight="true" outlineLevel="0" collapsed="false">
      <c r="A19" s="18" t="s">
        <v>72</v>
      </c>
      <c r="B19" s="12" t="n">
        <v>200</v>
      </c>
      <c r="C19" s="64" t="n">
        <v>369.891</v>
      </c>
      <c r="D19" s="15" t="n">
        <v>1.88</v>
      </c>
      <c r="E19" s="65" t="s">
        <v>68</v>
      </c>
      <c r="F19" s="43" t="n">
        <v>98386.3</v>
      </c>
      <c r="G19" s="70"/>
      <c r="H19" s="66"/>
      <c r="I19" s="66"/>
      <c r="J19" s="66"/>
      <c r="K19" s="66"/>
      <c r="L19" s="66"/>
    </row>
    <row r="20" s="4" customFormat="true" ht="15.1" hidden="false" customHeight="true" outlineLevel="0" collapsed="false">
      <c r="A20" s="18" t="s">
        <v>72</v>
      </c>
      <c r="B20" s="12" t="n">
        <v>250</v>
      </c>
      <c r="C20" s="64" t="n">
        <v>369.271</v>
      </c>
      <c r="D20" s="15" t="n">
        <v>2.03096</v>
      </c>
      <c r="E20" s="65" t="s">
        <v>69</v>
      </c>
      <c r="F20" s="43" t="n">
        <v>98749.48</v>
      </c>
      <c r="G20" s="3"/>
      <c r="H20" s="66"/>
      <c r="I20" s="66"/>
      <c r="J20" s="66"/>
      <c r="K20" s="66"/>
      <c r="L20" s="66"/>
    </row>
    <row r="21" s="4" customFormat="true" ht="15.1" hidden="false" customHeight="true" outlineLevel="0" collapsed="false">
      <c r="A21" s="18" t="s">
        <v>72</v>
      </c>
      <c r="B21" s="12" t="n">
        <v>300</v>
      </c>
      <c r="C21" s="64" t="n">
        <v>376.182</v>
      </c>
      <c r="D21" s="15" t="n">
        <v>1.92037</v>
      </c>
      <c r="E21" s="65" t="s">
        <v>70</v>
      </c>
      <c r="F21" s="43" t="n">
        <v>98416.55</v>
      </c>
      <c r="G21" s="3"/>
      <c r="H21" s="66"/>
      <c r="I21" s="66"/>
      <c r="J21" s="66"/>
      <c r="K21" s="66"/>
      <c r="L21" s="66"/>
    </row>
    <row r="22" s="4" customFormat="true" ht="15.1" hidden="false" customHeight="true" outlineLevel="0" collapsed="false">
      <c r="A22" s="18" t="s">
        <v>73</v>
      </c>
      <c r="B22" s="12" t="n">
        <v>20</v>
      </c>
      <c r="C22" s="12" t="s">
        <v>14</v>
      </c>
      <c r="D22" s="12" t="s">
        <v>14</v>
      </c>
      <c r="E22" s="12" t="s">
        <v>65</v>
      </c>
      <c r="F22" s="43" t="n">
        <v>99201</v>
      </c>
      <c r="G22" s="3"/>
      <c r="H22" s="66"/>
      <c r="I22" s="66"/>
      <c r="J22" s="66"/>
      <c r="K22" s="66"/>
      <c r="L22" s="66"/>
    </row>
    <row r="23" s="4" customFormat="true" ht="15.1" hidden="false" customHeight="true" outlineLevel="0" collapsed="false">
      <c r="A23" s="18" t="s">
        <v>73</v>
      </c>
      <c r="B23" s="12" t="n">
        <v>100</v>
      </c>
      <c r="C23" s="64" t="n">
        <v>369.502</v>
      </c>
      <c r="D23" s="15" t="n">
        <v>1.22428</v>
      </c>
      <c r="E23" s="65" t="s">
        <v>66</v>
      </c>
      <c r="F23" s="43" t="n">
        <v>98928.1</v>
      </c>
      <c r="G23" s="3"/>
      <c r="I23" s="66"/>
      <c r="J23" s="66"/>
      <c r="K23" s="66"/>
      <c r="L23" s="66"/>
    </row>
    <row r="24" s="4" customFormat="true" ht="15.1" hidden="false" customHeight="true" outlineLevel="0" collapsed="false">
      <c r="A24" s="18" t="s">
        <v>73</v>
      </c>
      <c r="B24" s="12" t="n">
        <v>150</v>
      </c>
      <c r="C24" s="64" t="n">
        <v>370.24</v>
      </c>
      <c r="D24" s="15" t="n">
        <v>1.73769</v>
      </c>
      <c r="E24" s="65" t="s">
        <v>67</v>
      </c>
      <c r="F24" s="43" t="n">
        <v>98817.6</v>
      </c>
      <c r="G24" s="3"/>
      <c r="I24" s="66"/>
      <c r="J24" s="66"/>
      <c r="K24" s="66"/>
      <c r="L24" s="66"/>
    </row>
    <row r="25" s="4" customFormat="true" ht="15.1" hidden="false" customHeight="true" outlineLevel="0" collapsed="false">
      <c r="A25" s="18" t="s">
        <v>73</v>
      </c>
      <c r="B25" s="12" t="n">
        <v>200</v>
      </c>
      <c r="C25" s="64" t="n">
        <v>367.926</v>
      </c>
      <c r="D25" s="15" t="n">
        <v>1.94224</v>
      </c>
      <c r="E25" s="65" t="s">
        <v>68</v>
      </c>
      <c r="F25" s="43" t="n">
        <v>98763.8</v>
      </c>
      <c r="G25" s="3"/>
      <c r="I25" s="66"/>
      <c r="J25" s="66"/>
      <c r="K25" s="66"/>
      <c r="L25" s="66"/>
    </row>
    <row r="26" s="4" customFormat="true" ht="15.1" hidden="false" customHeight="true" outlineLevel="0" collapsed="false">
      <c r="A26" s="18" t="s">
        <v>73</v>
      </c>
      <c r="B26" s="12" t="n">
        <v>250</v>
      </c>
      <c r="C26" s="64" t="n">
        <v>367.316</v>
      </c>
      <c r="D26" s="15" t="n">
        <v>2.11012</v>
      </c>
      <c r="E26" s="65" t="s">
        <v>69</v>
      </c>
      <c r="F26" s="43" t="n">
        <v>98901.43</v>
      </c>
      <c r="G26" s="3"/>
      <c r="I26" s="66"/>
    </row>
    <row r="27" s="4" customFormat="true" ht="15.1" hidden="false" customHeight="true" outlineLevel="0" collapsed="false">
      <c r="A27" s="18" t="s">
        <v>73</v>
      </c>
      <c r="B27" s="12" t="n">
        <v>300</v>
      </c>
      <c r="C27" s="64" t="n">
        <v>368.095</v>
      </c>
      <c r="D27" s="15" t="n">
        <v>2.44152</v>
      </c>
      <c r="E27" s="65" t="s">
        <v>70</v>
      </c>
      <c r="F27" s="43" t="n">
        <v>98148.85</v>
      </c>
      <c r="G27" s="3"/>
      <c r="I27" s="66"/>
    </row>
    <row r="28" s="4" customFormat="true" ht="15.1" hidden="false" customHeight="true" outlineLevel="0" collapsed="false">
      <c r="A28" s="18" t="s">
        <v>74</v>
      </c>
      <c r="B28" s="12" t="n">
        <v>20</v>
      </c>
      <c r="C28" s="12" t="s">
        <v>14</v>
      </c>
      <c r="D28" s="12" t="s">
        <v>14</v>
      </c>
      <c r="E28" s="12" t="s">
        <v>65</v>
      </c>
      <c r="F28" s="43" t="n">
        <v>99266.1</v>
      </c>
      <c r="G28" s="3"/>
      <c r="I28" s="66"/>
    </row>
    <row r="29" s="4" customFormat="true" ht="15.1" hidden="false" customHeight="true" outlineLevel="0" collapsed="false">
      <c r="A29" s="18" t="s">
        <v>74</v>
      </c>
      <c r="B29" s="12" t="n">
        <v>100</v>
      </c>
      <c r="C29" s="64" t="n">
        <v>372.942</v>
      </c>
      <c r="D29" s="15" t="n">
        <v>1.16208</v>
      </c>
      <c r="E29" s="65" t="s">
        <v>66</v>
      </c>
      <c r="F29" s="43" t="n">
        <v>98751.3</v>
      </c>
      <c r="G29" s="71"/>
      <c r="H29" s="66"/>
      <c r="I29" s="66"/>
    </row>
    <row r="30" s="4" customFormat="true" ht="15.1" hidden="false" customHeight="true" outlineLevel="0" collapsed="false">
      <c r="A30" s="18" t="s">
        <v>74</v>
      </c>
      <c r="B30" s="12" t="n">
        <v>150</v>
      </c>
      <c r="C30" s="64" t="n">
        <v>369.839</v>
      </c>
      <c r="D30" s="15" t="n">
        <v>1.18485</v>
      </c>
      <c r="E30" s="65" t="s">
        <v>67</v>
      </c>
      <c r="F30" s="43" t="n">
        <v>98740</v>
      </c>
      <c r="G30" s="71"/>
      <c r="H30" s="66"/>
    </row>
    <row r="31" s="4" customFormat="true" ht="15.1" hidden="false" customHeight="true" outlineLevel="0" collapsed="false">
      <c r="A31" s="18" t="s">
        <v>74</v>
      </c>
      <c r="B31" s="12" t="n">
        <v>200</v>
      </c>
      <c r="C31" s="64" t="n">
        <v>370.137</v>
      </c>
      <c r="D31" s="15" t="n">
        <v>1.34725</v>
      </c>
      <c r="E31" s="65" t="s">
        <v>68</v>
      </c>
      <c r="F31" s="43" t="n">
        <v>98750.7</v>
      </c>
      <c r="G31" s="3"/>
    </row>
    <row r="32" s="4" customFormat="true" ht="15.1" hidden="false" customHeight="true" outlineLevel="0" collapsed="false">
      <c r="A32" s="18" t="s">
        <v>74</v>
      </c>
      <c r="B32" s="12" t="n">
        <v>250</v>
      </c>
      <c r="C32" s="64" t="n">
        <v>374.618</v>
      </c>
      <c r="D32" s="15" t="n">
        <v>1.65402</v>
      </c>
      <c r="E32" s="65" t="s">
        <v>69</v>
      </c>
      <c r="F32" s="43" t="n">
        <v>98936.15</v>
      </c>
      <c r="G32" s="3"/>
    </row>
    <row r="33" s="4" customFormat="true" ht="15.1" hidden="false" customHeight="true" outlineLevel="0" collapsed="false">
      <c r="A33" s="18" t="s">
        <v>74</v>
      </c>
      <c r="B33" s="12" t="n">
        <v>300</v>
      </c>
      <c r="C33" s="64" t="n">
        <v>365.271</v>
      </c>
      <c r="D33" s="15" t="n">
        <v>1.69165</v>
      </c>
      <c r="E33" s="65" t="s">
        <v>70</v>
      </c>
      <c r="F33" s="43" t="n">
        <v>98398.95</v>
      </c>
      <c r="G33" s="3"/>
    </row>
    <row r="34" s="4" customFormat="true" ht="15.1" hidden="false" customHeight="true" outlineLevel="0" collapsed="false">
      <c r="A34" s="18" t="s">
        <v>75</v>
      </c>
      <c r="B34" s="12" t="n">
        <v>20</v>
      </c>
      <c r="C34" s="12" t="s">
        <v>14</v>
      </c>
      <c r="D34" s="12" t="s">
        <v>14</v>
      </c>
      <c r="E34" s="12" t="s">
        <v>65</v>
      </c>
      <c r="F34" s="43" t="n">
        <v>99140.2</v>
      </c>
      <c r="G34" s="3"/>
    </row>
    <row r="35" s="4" customFormat="true" ht="15.1" hidden="false" customHeight="true" outlineLevel="0" collapsed="false">
      <c r="A35" s="18" t="s">
        <v>75</v>
      </c>
      <c r="B35" s="12" t="n">
        <v>100</v>
      </c>
      <c r="C35" s="64" t="n">
        <v>374.298</v>
      </c>
      <c r="D35" s="15" t="n">
        <v>1.25182</v>
      </c>
      <c r="E35" s="65" t="s">
        <v>66</v>
      </c>
      <c r="F35" s="43" t="n">
        <v>98933.4</v>
      </c>
      <c r="G35" s="3"/>
    </row>
    <row r="36" s="4" customFormat="true" ht="15.1" hidden="false" customHeight="true" outlineLevel="0" collapsed="false">
      <c r="A36" s="18" t="s">
        <v>75</v>
      </c>
      <c r="B36" s="12" t="n">
        <v>150</v>
      </c>
      <c r="C36" s="64" t="n">
        <v>370.582</v>
      </c>
      <c r="D36" s="15" t="n">
        <v>1.94353</v>
      </c>
      <c r="E36" s="65" t="s">
        <v>67</v>
      </c>
      <c r="F36" s="43" t="n">
        <v>98992.6</v>
      </c>
      <c r="G36" s="3"/>
    </row>
    <row r="37" s="4" customFormat="true" ht="15.1" hidden="false" customHeight="true" outlineLevel="0" collapsed="false">
      <c r="A37" s="18" t="s">
        <v>75</v>
      </c>
      <c r="B37" s="12" t="n">
        <v>200</v>
      </c>
      <c r="C37" s="64" t="n">
        <v>370.678</v>
      </c>
      <c r="D37" s="15" t="n">
        <v>2.26276</v>
      </c>
      <c r="E37" s="65" t="s">
        <v>68</v>
      </c>
      <c r="F37" s="43" t="n">
        <v>98829.9</v>
      </c>
      <c r="G37" s="3"/>
    </row>
    <row r="38" s="4" customFormat="true" ht="15.1" hidden="false" customHeight="true" outlineLevel="0" collapsed="false">
      <c r="A38" s="18" t="s">
        <v>75</v>
      </c>
      <c r="B38" s="12" t="n">
        <v>250</v>
      </c>
      <c r="C38" s="64" t="n">
        <v>368.805</v>
      </c>
      <c r="D38" s="15" t="n">
        <v>1.6454</v>
      </c>
      <c r="E38" s="65" t="s">
        <v>69</v>
      </c>
      <c r="F38" s="43" t="n">
        <v>98780.75</v>
      </c>
      <c r="G38" s="3"/>
    </row>
    <row r="39" s="4" customFormat="true" ht="15.1" hidden="false" customHeight="true" outlineLevel="0" collapsed="false">
      <c r="A39" s="24" t="s">
        <v>75</v>
      </c>
      <c r="B39" s="8" t="n">
        <v>300</v>
      </c>
      <c r="C39" s="72" t="n">
        <v>370.029</v>
      </c>
      <c r="D39" s="28" t="n">
        <v>1.96215</v>
      </c>
      <c r="E39" s="73" t="s">
        <v>70</v>
      </c>
      <c r="F39" s="49" t="n">
        <v>97883.87</v>
      </c>
      <c r="G39" s="3"/>
    </row>
    <row r="40" customFormat="false" ht="12.8" hidden="false" customHeight="false" outlineLevel="0" collapsed="false">
      <c r="A40" s="32"/>
      <c r="B40" s="74"/>
      <c r="C40" s="74"/>
      <c r="D40" s="74"/>
      <c r="E40" s="74"/>
      <c r="F40" s="74"/>
      <c r="G40" s="32"/>
    </row>
    <row r="41" customFormat="false" ht="12.8" hidden="false" customHeight="false" outlineLevel="0" collapsed="false">
      <c r="A41" s="32"/>
      <c r="B41" s="74"/>
      <c r="C41" s="74"/>
      <c r="D41" s="74"/>
      <c r="E41" s="74"/>
      <c r="F41" s="74"/>
      <c r="G41" s="32"/>
    </row>
    <row r="42" customFormat="false" ht="12.8" hidden="false" customHeight="false" outlineLevel="0" collapsed="false">
      <c r="A42" s="32"/>
      <c r="B42" s="74"/>
      <c r="C42" s="74"/>
      <c r="D42" s="74"/>
      <c r="E42" s="74"/>
      <c r="F42" s="74"/>
      <c r="G42" s="32"/>
    </row>
    <row r="43" customFormat="false" ht="15" hidden="false" customHeight="false" outlineLevel="0" collapsed="false">
      <c r="A43" s="75"/>
      <c r="B43" s="31"/>
      <c r="C43" s="31"/>
      <c r="D43" s="31"/>
      <c r="E43" s="31"/>
      <c r="F43" s="31"/>
      <c r="G43" s="32"/>
    </row>
    <row r="44" customFormat="false" ht="15" hidden="false" customHeight="false" outlineLevel="0" collapsed="false">
      <c r="A44" s="75"/>
      <c r="B44" s="31"/>
      <c r="C44" s="31"/>
      <c r="D44" s="31"/>
      <c r="E44" s="31"/>
      <c r="F44" s="31"/>
      <c r="G44" s="32"/>
    </row>
    <row r="45" customFormat="false" ht="15" hidden="false" customHeight="false" outlineLevel="0" collapsed="false">
      <c r="A45" s="75"/>
      <c r="B45" s="31"/>
      <c r="C45" s="31"/>
      <c r="D45" s="31"/>
      <c r="E45" s="31"/>
      <c r="F45" s="31"/>
      <c r="G45" s="32"/>
    </row>
    <row r="46" customFormat="false" ht="15" hidden="false" customHeight="false" outlineLevel="0" collapsed="false">
      <c r="A46" s="75"/>
      <c r="B46" s="31"/>
      <c r="C46" s="31"/>
      <c r="D46" s="31"/>
      <c r="E46" s="31"/>
      <c r="F46" s="31"/>
      <c r="G46" s="32"/>
    </row>
    <row r="47" customFormat="false" ht="15" hidden="false" customHeight="false" outlineLevel="0" collapsed="false">
      <c r="A47" s="75"/>
      <c r="B47" s="31"/>
      <c r="C47" s="31"/>
      <c r="D47" s="31"/>
      <c r="E47" s="31"/>
      <c r="F47" s="31"/>
      <c r="G47" s="32"/>
    </row>
    <row r="48" customFormat="false" ht="15" hidden="false" customHeight="false" outlineLevel="0" collapsed="false">
      <c r="A48" s="75"/>
      <c r="B48" s="31"/>
      <c r="C48" s="31"/>
      <c r="D48" s="31"/>
      <c r="E48" s="31"/>
      <c r="F48" s="31"/>
      <c r="G48" s="32"/>
    </row>
    <row r="49" customFormat="false" ht="15" hidden="false" customHeight="false" outlineLevel="0" collapsed="false">
      <c r="A49" s="75"/>
      <c r="B49" s="31"/>
      <c r="C49" s="31"/>
      <c r="D49" s="31"/>
      <c r="E49" s="31"/>
      <c r="F49" s="31"/>
      <c r="G49" s="32"/>
    </row>
    <row r="50" customFormat="false" ht="15" hidden="false" customHeight="false" outlineLevel="0" collapsed="false">
      <c r="A50" s="75"/>
      <c r="B50" s="31"/>
      <c r="C50" s="31"/>
      <c r="D50" s="31"/>
      <c r="E50" s="31"/>
      <c r="F50" s="31"/>
      <c r="G50" s="32"/>
    </row>
    <row r="51" customFormat="false" ht="15" hidden="false" customHeight="false" outlineLevel="0" collapsed="false">
      <c r="A51" s="75"/>
      <c r="B51" s="31"/>
      <c r="C51" s="31"/>
      <c r="D51" s="31"/>
      <c r="E51" s="31"/>
      <c r="F51" s="31"/>
      <c r="G51" s="32"/>
    </row>
    <row r="52" customFormat="false" ht="15" hidden="false" customHeight="false" outlineLevel="0" collapsed="false">
      <c r="A52" s="75"/>
      <c r="B52" s="31"/>
      <c r="C52" s="31"/>
      <c r="D52" s="31"/>
      <c r="E52" s="31"/>
      <c r="F52" s="31"/>
      <c r="G52" s="32"/>
    </row>
    <row r="53" customFormat="false" ht="15" hidden="false" customHeight="false" outlineLevel="0" collapsed="false">
      <c r="A53" s="75"/>
      <c r="B53" s="31"/>
      <c r="C53" s="31"/>
      <c r="D53" s="31"/>
      <c r="E53" s="31"/>
      <c r="F53" s="31"/>
      <c r="G53" s="32"/>
    </row>
    <row r="54" customFormat="false" ht="15" hidden="false" customHeight="false" outlineLevel="0" collapsed="false">
      <c r="A54" s="75"/>
      <c r="B54" s="31"/>
      <c r="C54" s="31"/>
      <c r="D54" s="31"/>
      <c r="E54" s="31"/>
      <c r="F54" s="31"/>
      <c r="G54" s="32"/>
    </row>
    <row r="55" customFormat="false" ht="15" hidden="false" customHeight="false" outlineLevel="0" collapsed="false">
      <c r="A55" s="75"/>
      <c r="B55" s="31"/>
      <c r="C55" s="31"/>
      <c r="D55" s="31"/>
      <c r="E55" s="31"/>
      <c r="F55" s="31"/>
      <c r="G55" s="32"/>
    </row>
    <row r="56" customFormat="false" ht="15" hidden="false" customHeight="false" outlineLevel="0" collapsed="false">
      <c r="A56" s="75"/>
      <c r="B56" s="31"/>
      <c r="C56" s="31"/>
      <c r="D56" s="31"/>
      <c r="E56" s="31"/>
      <c r="F56" s="31"/>
      <c r="G56" s="32"/>
    </row>
    <row r="57" customFormat="false" ht="15" hidden="false" customHeight="false" outlineLevel="0" collapsed="false">
      <c r="A57" s="75"/>
      <c r="B57" s="31"/>
      <c r="C57" s="31"/>
      <c r="D57" s="31"/>
      <c r="E57" s="31"/>
      <c r="F57" s="31"/>
      <c r="G57" s="32"/>
    </row>
    <row r="58" customFormat="false" ht="15" hidden="false" customHeight="false" outlineLevel="0" collapsed="false">
      <c r="A58" s="75"/>
      <c r="B58" s="31"/>
      <c r="C58" s="31"/>
      <c r="D58" s="31"/>
      <c r="E58" s="31"/>
      <c r="F58" s="31"/>
      <c r="G58" s="32"/>
    </row>
    <row r="59" customFormat="false" ht="15" hidden="false" customHeight="false" outlineLevel="0" collapsed="false">
      <c r="A59" s="75"/>
      <c r="B59" s="31"/>
      <c r="C59" s="31"/>
      <c r="D59" s="31"/>
      <c r="E59" s="31"/>
      <c r="F59" s="31"/>
      <c r="G59" s="32"/>
    </row>
    <row r="60" customFormat="false" ht="15" hidden="false" customHeight="false" outlineLevel="0" collapsed="false">
      <c r="A60" s="75"/>
      <c r="B60" s="31"/>
      <c r="C60" s="31"/>
      <c r="D60" s="31"/>
      <c r="E60" s="31"/>
      <c r="F60" s="31"/>
      <c r="G60" s="32"/>
    </row>
    <row r="61" customFormat="false" ht="15" hidden="false" customHeight="false" outlineLevel="0" collapsed="false">
      <c r="A61" s="75"/>
      <c r="B61" s="31"/>
      <c r="C61" s="31"/>
      <c r="D61" s="31"/>
      <c r="E61" s="31"/>
      <c r="F61" s="31"/>
      <c r="G61" s="32"/>
    </row>
    <row r="62" customFormat="false" ht="15" hidden="false" customHeight="false" outlineLevel="0" collapsed="false">
      <c r="A62" s="75"/>
      <c r="B62" s="31"/>
      <c r="C62" s="31"/>
      <c r="D62" s="31"/>
      <c r="E62" s="31"/>
      <c r="F62" s="31"/>
      <c r="G62" s="32"/>
    </row>
    <row r="63" customFormat="false" ht="15" hidden="false" customHeight="false" outlineLevel="0" collapsed="false">
      <c r="A63" s="75"/>
      <c r="B63" s="31"/>
      <c r="C63" s="31"/>
      <c r="D63" s="31"/>
      <c r="E63" s="31"/>
      <c r="F63" s="31"/>
      <c r="G63" s="32"/>
    </row>
    <row r="64" customFormat="false" ht="15" hidden="false" customHeight="false" outlineLevel="0" collapsed="false">
      <c r="A64" s="75"/>
      <c r="B64" s="31"/>
      <c r="C64" s="31"/>
      <c r="D64" s="31"/>
      <c r="E64" s="31"/>
      <c r="F64" s="31"/>
      <c r="G64" s="32"/>
    </row>
    <row r="65" customFormat="false" ht="15" hidden="false" customHeight="false" outlineLevel="0" collapsed="false">
      <c r="A65" s="75"/>
      <c r="B65" s="31"/>
      <c r="C65" s="31"/>
      <c r="D65" s="31"/>
      <c r="E65" s="31"/>
      <c r="F65" s="31"/>
      <c r="G65" s="32"/>
    </row>
    <row r="66" customFormat="false" ht="15" hidden="false" customHeight="false" outlineLevel="0" collapsed="false">
      <c r="A66" s="75"/>
      <c r="B66" s="31"/>
      <c r="C66" s="31"/>
      <c r="D66" s="31"/>
      <c r="E66" s="31"/>
      <c r="F66" s="31"/>
      <c r="G66" s="32"/>
    </row>
    <row r="67" customFormat="false" ht="15" hidden="false" customHeight="false" outlineLevel="0" collapsed="false">
      <c r="A67" s="75"/>
      <c r="B67" s="31"/>
      <c r="C67" s="31"/>
      <c r="D67" s="31"/>
      <c r="E67" s="31"/>
      <c r="F67" s="31"/>
      <c r="G67" s="32"/>
    </row>
    <row r="68" customFormat="false" ht="15" hidden="false" customHeight="false" outlineLevel="0" collapsed="false">
      <c r="A68" s="75"/>
      <c r="B68" s="31"/>
      <c r="C68" s="31"/>
      <c r="D68" s="31"/>
      <c r="E68" s="31"/>
      <c r="F68" s="31"/>
      <c r="G68" s="32"/>
    </row>
    <row r="69" customFormat="false" ht="15" hidden="false" customHeight="false" outlineLevel="0" collapsed="false">
      <c r="A69" s="75"/>
      <c r="B69" s="31"/>
      <c r="C69" s="31"/>
      <c r="D69" s="31"/>
      <c r="E69" s="31"/>
      <c r="F69" s="31"/>
      <c r="G69" s="32"/>
    </row>
    <row r="70" customFormat="false" ht="15" hidden="false" customHeight="false" outlineLevel="0" collapsed="false">
      <c r="A70" s="75"/>
      <c r="B70" s="31"/>
      <c r="C70" s="31"/>
      <c r="D70" s="31"/>
      <c r="E70" s="31"/>
      <c r="F70" s="31"/>
      <c r="G70" s="32"/>
    </row>
    <row r="71" customFormat="false" ht="15" hidden="false" customHeight="false" outlineLevel="0" collapsed="false">
      <c r="A71" s="75"/>
      <c r="B71" s="31"/>
      <c r="C71" s="31"/>
      <c r="D71" s="31"/>
      <c r="E71" s="31"/>
      <c r="F71" s="31"/>
      <c r="G71" s="32"/>
    </row>
    <row r="72" customFormat="false" ht="15" hidden="false" customHeight="false" outlineLevel="0" collapsed="false">
      <c r="A72" s="75"/>
      <c r="B72" s="31"/>
      <c r="C72" s="31"/>
      <c r="D72" s="31"/>
      <c r="E72" s="31"/>
      <c r="F72" s="31"/>
      <c r="G72" s="32"/>
    </row>
    <row r="73" customFormat="false" ht="15" hidden="false" customHeight="false" outlineLevel="0" collapsed="false">
      <c r="A73" s="75"/>
      <c r="B73" s="31"/>
      <c r="C73" s="31"/>
      <c r="D73" s="31"/>
      <c r="E73" s="31"/>
      <c r="F73" s="31"/>
      <c r="G73" s="32"/>
    </row>
    <row r="74" customFormat="false" ht="15" hidden="false" customHeight="false" outlineLevel="0" collapsed="false">
      <c r="A74" s="75"/>
      <c r="B74" s="31"/>
      <c r="C74" s="31"/>
      <c r="D74" s="31"/>
      <c r="E74" s="31"/>
      <c r="F74" s="31"/>
      <c r="G74" s="32"/>
    </row>
    <row r="75" customFormat="false" ht="15" hidden="false" customHeight="false" outlineLevel="0" collapsed="false">
      <c r="A75" s="75"/>
      <c r="B75" s="31"/>
      <c r="C75" s="31"/>
      <c r="D75" s="31"/>
      <c r="E75" s="31"/>
      <c r="F75" s="31"/>
      <c r="G75" s="32"/>
    </row>
    <row r="76" customFormat="false" ht="15" hidden="false" customHeight="false" outlineLevel="0" collapsed="false">
      <c r="A76" s="75"/>
      <c r="B76" s="31"/>
      <c r="C76" s="31"/>
      <c r="D76" s="31"/>
      <c r="E76" s="31"/>
      <c r="F76" s="31"/>
      <c r="G76" s="32"/>
    </row>
    <row r="77" customFormat="false" ht="15" hidden="false" customHeight="false" outlineLevel="0" collapsed="false">
      <c r="A77" s="75"/>
      <c r="B77" s="31"/>
      <c r="C77" s="31"/>
      <c r="D77" s="31"/>
      <c r="E77" s="31"/>
      <c r="F77" s="31"/>
      <c r="G77" s="32"/>
    </row>
    <row r="78" customFormat="false" ht="15" hidden="false" customHeight="false" outlineLevel="0" collapsed="false">
      <c r="A78" s="75"/>
      <c r="B78" s="31"/>
      <c r="C78" s="31"/>
      <c r="D78" s="31"/>
      <c r="E78" s="31"/>
      <c r="F78" s="31"/>
      <c r="G78" s="32"/>
    </row>
    <row r="79" customFormat="false" ht="15" hidden="false" customHeight="false" outlineLevel="0" collapsed="false">
      <c r="A79" s="75"/>
      <c r="B79" s="31"/>
      <c r="C79" s="31"/>
      <c r="D79" s="31"/>
      <c r="E79" s="31"/>
      <c r="F79" s="31"/>
      <c r="G79" s="32"/>
    </row>
    <row r="80" customFormat="false" ht="15" hidden="false" customHeight="false" outlineLevel="0" collapsed="false">
      <c r="A80" s="75"/>
      <c r="B80" s="31"/>
      <c r="C80" s="31"/>
      <c r="D80" s="31"/>
      <c r="E80" s="31"/>
      <c r="F80" s="31"/>
      <c r="G80" s="32"/>
    </row>
    <row r="81" customFormat="false" ht="15" hidden="false" customHeight="false" outlineLevel="0" collapsed="false">
      <c r="A81" s="75"/>
      <c r="B81" s="31"/>
      <c r="C81" s="31"/>
      <c r="D81" s="31"/>
      <c r="E81" s="31"/>
      <c r="F81" s="31"/>
      <c r="G81" s="32"/>
    </row>
    <row r="82" customFormat="false" ht="15" hidden="false" customHeight="false" outlineLevel="0" collapsed="false">
      <c r="A82" s="75"/>
      <c r="B82" s="31"/>
      <c r="C82" s="31"/>
      <c r="D82" s="31"/>
      <c r="E82" s="31"/>
      <c r="F82" s="31"/>
      <c r="G82" s="32"/>
    </row>
    <row r="83" customFormat="false" ht="15" hidden="false" customHeight="false" outlineLevel="0" collapsed="false">
      <c r="A83" s="75"/>
      <c r="B83" s="31"/>
      <c r="C83" s="31"/>
      <c r="D83" s="31"/>
      <c r="E83" s="31"/>
      <c r="F83" s="31"/>
      <c r="G83" s="32"/>
    </row>
    <row r="84" customFormat="false" ht="15" hidden="false" customHeight="false" outlineLevel="0" collapsed="false">
      <c r="A84" s="75"/>
      <c r="B84" s="31"/>
      <c r="C84" s="31"/>
      <c r="D84" s="31"/>
      <c r="E84" s="31"/>
      <c r="F84" s="31"/>
      <c r="G84" s="32"/>
    </row>
    <row r="85" customFormat="false" ht="15" hidden="false" customHeight="false" outlineLevel="0" collapsed="false">
      <c r="A85" s="75"/>
      <c r="B85" s="31"/>
      <c r="C85" s="31"/>
      <c r="D85" s="31"/>
      <c r="E85" s="31"/>
      <c r="F85" s="31"/>
      <c r="G85" s="32"/>
    </row>
    <row r="86" customFormat="false" ht="15" hidden="false" customHeight="false" outlineLevel="0" collapsed="false">
      <c r="A86" s="75"/>
      <c r="B86" s="31"/>
      <c r="C86" s="31"/>
      <c r="D86" s="31"/>
      <c r="E86" s="31"/>
      <c r="F86" s="31"/>
      <c r="G86" s="32"/>
    </row>
    <row r="87" customFormat="false" ht="15" hidden="false" customHeight="false" outlineLevel="0" collapsed="false">
      <c r="A87" s="75"/>
      <c r="B87" s="31"/>
      <c r="C87" s="31"/>
      <c r="D87" s="31"/>
      <c r="E87" s="31"/>
      <c r="F87" s="31"/>
      <c r="G87" s="32"/>
    </row>
    <row r="88" customFormat="false" ht="15" hidden="false" customHeight="false" outlineLevel="0" collapsed="false">
      <c r="A88" s="51"/>
      <c r="B88" s="76"/>
      <c r="C88" s="76"/>
      <c r="D88" s="76"/>
      <c r="E88" s="76"/>
      <c r="F88" s="76"/>
    </row>
    <row r="89" customFormat="false" ht="15" hidden="false" customHeight="false" outlineLevel="0" collapsed="false">
      <c r="A89" s="51"/>
      <c r="B89" s="76"/>
      <c r="C89" s="76"/>
      <c r="D89" s="76"/>
      <c r="E89" s="76"/>
      <c r="F89" s="76"/>
    </row>
    <row r="90" customFormat="false" ht="15" hidden="false" customHeight="false" outlineLevel="0" collapsed="false">
      <c r="A90" s="51"/>
      <c r="B90" s="76"/>
      <c r="C90" s="76"/>
      <c r="D90" s="76"/>
      <c r="E90" s="76"/>
      <c r="F90" s="76"/>
    </row>
    <row r="91" customFormat="false" ht="15" hidden="false" customHeight="false" outlineLevel="0" collapsed="false">
      <c r="A91" s="51"/>
      <c r="B91" s="76"/>
      <c r="C91" s="76"/>
      <c r="D91" s="76"/>
      <c r="E91" s="76"/>
      <c r="F91" s="76"/>
    </row>
    <row r="92" customFormat="false" ht="15" hidden="false" customHeight="false" outlineLevel="0" collapsed="false">
      <c r="A92" s="51"/>
      <c r="B92" s="76"/>
      <c r="C92" s="76"/>
      <c r="D92" s="76"/>
      <c r="E92" s="76"/>
      <c r="F92" s="76"/>
    </row>
    <row r="93" customFormat="false" ht="15" hidden="false" customHeight="false" outlineLevel="0" collapsed="false">
      <c r="A93" s="51"/>
      <c r="B93" s="76"/>
      <c r="C93" s="76"/>
      <c r="D93" s="76"/>
      <c r="E93" s="76"/>
      <c r="F93" s="76"/>
    </row>
    <row r="94" customFormat="false" ht="15" hidden="false" customHeight="false" outlineLevel="0" collapsed="false">
      <c r="A94" s="51"/>
      <c r="B94" s="76"/>
      <c r="C94" s="76"/>
      <c r="D94" s="76"/>
      <c r="E94" s="76"/>
      <c r="F94" s="76"/>
    </row>
    <row r="95" customFormat="false" ht="15" hidden="false" customHeight="false" outlineLevel="0" collapsed="false">
      <c r="A95" s="51"/>
      <c r="B95" s="76"/>
      <c r="C95" s="76"/>
      <c r="D95" s="76"/>
      <c r="E95" s="76"/>
      <c r="F95" s="76"/>
    </row>
    <row r="96" customFormat="false" ht="15" hidden="false" customHeight="false" outlineLevel="0" collapsed="false">
      <c r="A96" s="51"/>
      <c r="B96" s="76"/>
      <c r="C96" s="76"/>
      <c r="D96" s="76"/>
      <c r="E96" s="76"/>
      <c r="F96" s="76"/>
    </row>
    <row r="97" customFormat="false" ht="15" hidden="false" customHeight="false" outlineLevel="0" collapsed="false">
      <c r="A97" s="51"/>
      <c r="B97" s="76"/>
      <c r="C97" s="76"/>
      <c r="D97" s="76"/>
      <c r="E97" s="76"/>
      <c r="F97" s="76"/>
    </row>
    <row r="98" customFormat="false" ht="15" hidden="false" customHeight="false" outlineLevel="0" collapsed="false">
      <c r="A98" s="51"/>
      <c r="B98" s="76"/>
      <c r="C98" s="76"/>
      <c r="D98" s="76"/>
      <c r="E98" s="76"/>
      <c r="F98" s="76"/>
    </row>
    <row r="99" customFormat="false" ht="15" hidden="false" customHeight="false" outlineLevel="0" collapsed="false">
      <c r="A99" s="51"/>
      <c r="B99" s="76"/>
      <c r="C99" s="76"/>
      <c r="D99" s="76"/>
      <c r="E99" s="76"/>
      <c r="F99" s="76"/>
    </row>
    <row r="100" customFormat="false" ht="15" hidden="false" customHeight="false" outlineLevel="0" collapsed="false">
      <c r="A100" s="51"/>
      <c r="B100" s="76"/>
      <c r="C100" s="76"/>
      <c r="D100" s="76"/>
      <c r="E100" s="76"/>
      <c r="F100" s="76"/>
    </row>
    <row r="101" customFormat="false" ht="15" hidden="false" customHeight="false" outlineLevel="0" collapsed="false">
      <c r="A101" s="51"/>
      <c r="B101" s="76"/>
      <c r="C101" s="76"/>
      <c r="D101" s="76"/>
      <c r="E101" s="76"/>
      <c r="F101" s="76"/>
    </row>
    <row r="102" customFormat="false" ht="15" hidden="false" customHeight="false" outlineLevel="0" collapsed="false">
      <c r="A102" s="51"/>
      <c r="B102" s="76"/>
      <c r="C102" s="76"/>
      <c r="D102" s="76"/>
      <c r="E102" s="76"/>
      <c r="F102" s="76"/>
    </row>
    <row r="103" customFormat="false" ht="15" hidden="false" customHeight="false" outlineLevel="0" collapsed="false">
      <c r="A103" s="51"/>
      <c r="B103" s="76"/>
      <c r="C103" s="76"/>
      <c r="D103" s="76"/>
      <c r="E103" s="76"/>
      <c r="F103" s="76"/>
    </row>
    <row r="104" customFormat="false" ht="15" hidden="false" customHeight="false" outlineLevel="0" collapsed="false">
      <c r="A104" s="51"/>
      <c r="B104" s="76"/>
      <c r="C104" s="76"/>
      <c r="D104" s="76"/>
      <c r="E104" s="76"/>
      <c r="F104" s="76"/>
    </row>
    <row r="105" customFormat="false" ht="15" hidden="false" customHeight="false" outlineLevel="0" collapsed="false">
      <c r="A105" s="51"/>
      <c r="B105" s="76"/>
      <c r="C105" s="76"/>
      <c r="D105" s="76"/>
      <c r="E105" s="76"/>
      <c r="F105" s="76"/>
    </row>
    <row r="106" customFormat="false" ht="15" hidden="false" customHeight="false" outlineLevel="0" collapsed="false">
      <c r="A106" s="51"/>
      <c r="B106" s="76"/>
      <c r="C106" s="76"/>
      <c r="D106" s="76"/>
      <c r="E106" s="76"/>
      <c r="F106" s="76"/>
    </row>
    <row r="107" customFormat="false" ht="15" hidden="false" customHeight="false" outlineLevel="0" collapsed="false">
      <c r="A107" s="51"/>
      <c r="B107" s="76"/>
      <c r="C107" s="76"/>
      <c r="D107" s="76"/>
      <c r="E107" s="76"/>
      <c r="F107" s="76"/>
    </row>
    <row r="108" customFormat="false" ht="15" hidden="false" customHeight="false" outlineLevel="0" collapsed="false">
      <c r="A108" s="51"/>
      <c r="B108" s="76"/>
      <c r="C108" s="76"/>
      <c r="D108" s="76"/>
      <c r="E108" s="76"/>
      <c r="F108" s="76"/>
    </row>
    <row r="109" customFormat="false" ht="15" hidden="false" customHeight="false" outlineLevel="0" collapsed="false">
      <c r="A109" s="51"/>
      <c r="B109" s="76"/>
      <c r="C109" s="76"/>
      <c r="D109" s="76"/>
      <c r="E109" s="76"/>
      <c r="F109" s="76"/>
    </row>
    <row r="110" customFormat="false" ht="15" hidden="false" customHeight="false" outlineLevel="0" collapsed="false">
      <c r="A110" s="51"/>
      <c r="B110" s="76"/>
      <c r="C110" s="76"/>
      <c r="D110" s="76"/>
      <c r="E110" s="76"/>
      <c r="F110" s="76"/>
    </row>
    <row r="111" customFormat="false" ht="15" hidden="false" customHeight="false" outlineLevel="0" collapsed="false">
      <c r="A111" s="51"/>
      <c r="B111" s="76"/>
      <c r="C111" s="76"/>
      <c r="D111" s="76"/>
      <c r="E111" s="76"/>
      <c r="F111" s="76"/>
    </row>
    <row r="112" customFormat="false" ht="15" hidden="false" customHeight="false" outlineLevel="0" collapsed="false">
      <c r="A112" s="51"/>
      <c r="B112" s="76"/>
      <c r="C112" s="76"/>
      <c r="D112" s="76"/>
      <c r="E112" s="76"/>
      <c r="F112" s="76"/>
    </row>
    <row r="113" customFormat="false" ht="15" hidden="false" customHeight="false" outlineLevel="0" collapsed="false">
      <c r="A113" s="51"/>
      <c r="B113" s="76"/>
      <c r="C113" s="76"/>
      <c r="D113" s="76"/>
      <c r="E113" s="76"/>
      <c r="F113" s="76"/>
    </row>
    <row r="114" customFormat="false" ht="15" hidden="false" customHeight="false" outlineLevel="0" collapsed="false">
      <c r="A114" s="51"/>
      <c r="B114" s="76"/>
      <c r="C114" s="76"/>
      <c r="D114" s="76"/>
      <c r="E114" s="76"/>
      <c r="F114" s="76"/>
    </row>
    <row r="115" customFormat="false" ht="15" hidden="false" customHeight="false" outlineLevel="0" collapsed="false">
      <c r="A115" s="51"/>
      <c r="B115" s="76"/>
      <c r="C115" s="76"/>
      <c r="D115" s="76"/>
      <c r="E115" s="76"/>
      <c r="F115" s="76"/>
    </row>
    <row r="116" customFormat="false" ht="15" hidden="false" customHeight="false" outlineLevel="0" collapsed="false">
      <c r="A116" s="51"/>
      <c r="B116" s="76"/>
      <c r="C116" s="76"/>
      <c r="D116" s="76"/>
      <c r="E116" s="76"/>
      <c r="F116" s="76"/>
    </row>
    <row r="117" customFormat="false" ht="15" hidden="false" customHeight="false" outlineLevel="0" collapsed="false">
      <c r="A117" s="51"/>
      <c r="B117" s="76"/>
      <c r="C117" s="76"/>
      <c r="D117" s="76"/>
      <c r="E117" s="76"/>
      <c r="F117" s="76"/>
    </row>
    <row r="118" customFormat="false" ht="15" hidden="false" customHeight="false" outlineLevel="0" collapsed="false">
      <c r="A118" s="51"/>
      <c r="B118" s="76"/>
      <c r="C118" s="76"/>
      <c r="D118" s="76"/>
      <c r="E118" s="76"/>
      <c r="F118" s="76"/>
    </row>
    <row r="119" customFormat="false" ht="15" hidden="false" customHeight="false" outlineLevel="0" collapsed="false">
      <c r="A119" s="51"/>
      <c r="B119" s="76"/>
      <c r="C119" s="76"/>
      <c r="D119" s="76"/>
      <c r="E119" s="76"/>
      <c r="F119" s="76"/>
    </row>
    <row r="120" customFormat="false" ht="15" hidden="false" customHeight="false" outlineLevel="0" collapsed="false">
      <c r="A120" s="51"/>
      <c r="B120" s="76"/>
      <c r="C120" s="76"/>
      <c r="D120" s="76"/>
      <c r="E120" s="76"/>
      <c r="F120" s="76"/>
    </row>
    <row r="121" customFormat="false" ht="15" hidden="false" customHeight="false" outlineLevel="0" collapsed="false">
      <c r="A121" s="51"/>
      <c r="B121" s="76"/>
      <c r="C121" s="76"/>
      <c r="D121" s="76"/>
      <c r="E121" s="76"/>
      <c r="F121" s="76"/>
    </row>
    <row r="122" customFormat="false" ht="15" hidden="false" customHeight="false" outlineLevel="0" collapsed="false">
      <c r="A122" s="51"/>
      <c r="B122" s="76"/>
      <c r="C122" s="76"/>
      <c r="D122" s="76"/>
      <c r="E122" s="76"/>
      <c r="F122" s="76"/>
    </row>
    <row r="123" customFormat="false" ht="15" hidden="false" customHeight="false" outlineLevel="0" collapsed="false">
      <c r="A123" s="51"/>
      <c r="B123" s="76"/>
      <c r="C123" s="76"/>
      <c r="D123" s="76"/>
      <c r="E123" s="76"/>
      <c r="F123" s="76"/>
    </row>
    <row r="124" customFormat="false" ht="15" hidden="false" customHeight="false" outlineLevel="0" collapsed="false">
      <c r="A124" s="51"/>
      <c r="B124" s="76"/>
      <c r="C124" s="76"/>
      <c r="D124" s="76"/>
      <c r="E124" s="76"/>
      <c r="F124" s="76"/>
    </row>
    <row r="125" customFormat="false" ht="15" hidden="false" customHeight="false" outlineLevel="0" collapsed="false">
      <c r="A125" s="51"/>
      <c r="B125" s="76"/>
      <c r="C125" s="76"/>
      <c r="D125" s="76"/>
      <c r="E125" s="76"/>
      <c r="F125" s="76"/>
    </row>
    <row r="126" customFormat="false" ht="15" hidden="false" customHeight="false" outlineLevel="0" collapsed="false">
      <c r="A126" s="51"/>
      <c r="B126" s="76"/>
      <c r="C126" s="76"/>
      <c r="D126" s="76"/>
      <c r="E126" s="76"/>
      <c r="F126" s="76"/>
    </row>
    <row r="127" customFormat="false" ht="15" hidden="false" customHeight="false" outlineLevel="0" collapsed="false">
      <c r="A127" s="51"/>
      <c r="B127" s="76"/>
      <c r="C127" s="76"/>
      <c r="D127" s="76"/>
      <c r="E127" s="76"/>
      <c r="F127" s="76"/>
    </row>
    <row r="128" customFormat="false" ht="15" hidden="false" customHeight="false" outlineLevel="0" collapsed="false">
      <c r="A128" s="51"/>
      <c r="B128" s="76"/>
      <c r="C128" s="76"/>
      <c r="D128" s="76"/>
      <c r="E128" s="76"/>
      <c r="F128" s="76"/>
    </row>
    <row r="129" customFormat="false" ht="15" hidden="false" customHeight="false" outlineLevel="0" collapsed="false">
      <c r="A129" s="51"/>
      <c r="B129" s="76"/>
      <c r="C129" s="76"/>
      <c r="D129" s="76"/>
      <c r="E129" s="76"/>
      <c r="F129" s="76"/>
    </row>
    <row r="130" customFormat="false" ht="15" hidden="false" customHeight="false" outlineLevel="0" collapsed="false">
      <c r="A130" s="51"/>
      <c r="B130" s="76"/>
      <c r="C130" s="76"/>
      <c r="D130" s="76"/>
      <c r="E130" s="76"/>
      <c r="F130" s="76"/>
    </row>
    <row r="131" customFormat="false" ht="15" hidden="false" customHeight="false" outlineLevel="0" collapsed="false">
      <c r="A131" s="51"/>
      <c r="B131" s="76"/>
      <c r="C131" s="76"/>
      <c r="D131" s="76"/>
      <c r="E131" s="76"/>
      <c r="F131" s="76"/>
    </row>
    <row r="132" customFormat="false" ht="15" hidden="false" customHeight="false" outlineLevel="0" collapsed="false">
      <c r="A132" s="51"/>
      <c r="B132" s="76"/>
      <c r="C132" s="76"/>
      <c r="D132" s="76"/>
      <c r="E132" s="76"/>
      <c r="F132" s="76"/>
    </row>
    <row r="133" customFormat="false" ht="15" hidden="false" customHeight="false" outlineLevel="0" collapsed="false">
      <c r="A133" s="51"/>
      <c r="B133" s="76"/>
      <c r="C133" s="76"/>
      <c r="D133" s="76"/>
      <c r="E133" s="76"/>
      <c r="F133" s="76"/>
    </row>
    <row r="134" customFormat="false" ht="15" hidden="false" customHeight="false" outlineLevel="0" collapsed="false">
      <c r="A134" s="51"/>
      <c r="B134" s="76"/>
      <c r="C134" s="76"/>
      <c r="D134" s="76"/>
      <c r="E134" s="76"/>
      <c r="F134" s="76"/>
    </row>
    <row r="135" customFormat="false" ht="15" hidden="false" customHeight="false" outlineLevel="0" collapsed="false">
      <c r="A135" s="51"/>
      <c r="B135" s="76"/>
      <c r="C135" s="76"/>
      <c r="D135" s="76"/>
      <c r="E135" s="76"/>
      <c r="F135" s="76"/>
    </row>
    <row r="136" customFormat="false" ht="15" hidden="false" customHeight="false" outlineLevel="0" collapsed="false">
      <c r="A136" s="51"/>
      <c r="B136" s="76"/>
      <c r="C136" s="76"/>
      <c r="D136" s="76"/>
      <c r="E136" s="76"/>
      <c r="F136" s="76"/>
    </row>
    <row r="137" customFormat="false" ht="15" hidden="false" customHeight="false" outlineLevel="0" collapsed="false">
      <c r="A137" s="51"/>
      <c r="B137" s="76"/>
      <c r="C137" s="76"/>
      <c r="D137" s="76"/>
      <c r="E137" s="76"/>
      <c r="F137" s="76"/>
    </row>
    <row r="138" customFormat="false" ht="15" hidden="false" customHeight="false" outlineLevel="0" collapsed="false">
      <c r="A138" s="51"/>
      <c r="B138" s="76"/>
      <c r="C138" s="76"/>
      <c r="D138" s="76"/>
      <c r="E138" s="76"/>
      <c r="F138" s="76"/>
    </row>
    <row r="139" customFormat="false" ht="15" hidden="false" customHeight="false" outlineLevel="0" collapsed="false">
      <c r="A139" s="51"/>
      <c r="B139" s="76"/>
      <c r="C139" s="76"/>
      <c r="D139" s="76"/>
      <c r="E139" s="76"/>
      <c r="F139" s="76"/>
    </row>
    <row r="140" customFormat="false" ht="15" hidden="false" customHeight="false" outlineLevel="0" collapsed="false">
      <c r="A140" s="51"/>
      <c r="B140" s="76"/>
      <c r="C140" s="76"/>
      <c r="D140" s="76"/>
      <c r="E140" s="76"/>
      <c r="F140" s="76"/>
    </row>
    <row r="141" customFormat="false" ht="15" hidden="false" customHeight="false" outlineLevel="0" collapsed="false">
      <c r="A141" s="51"/>
      <c r="B141" s="76"/>
      <c r="C141" s="76"/>
      <c r="D141" s="76"/>
      <c r="E141" s="76"/>
      <c r="F141" s="76"/>
    </row>
    <row r="142" customFormat="false" ht="15" hidden="false" customHeight="false" outlineLevel="0" collapsed="false">
      <c r="A142" s="51"/>
      <c r="B142" s="76"/>
      <c r="C142" s="76"/>
      <c r="D142" s="76"/>
      <c r="E142" s="76"/>
      <c r="F142" s="76"/>
    </row>
    <row r="143" customFormat="false" ht="15" hidden="false" customHeight="false" outlineLevel="0" collapsed="false">
      <c r="A143" s="51"/>
      <c r="B143" s="76"/>
      <c r="C143" s="76"/>
      <c r="D143" s="76"/>
      <c r="E143" s="76"/>
      <c r="F143" s="76"/>
    </row>
    <row r="144" customFormat="false" ht="15" hidden="false" customHeight="false" outlineLevel="0" collapsed="false">
      <c r="A144" s="51"/>
      <c r="B144" s="76"/>
      <c r="C144" s="76"/>
      <c r="D144" s="76"/>
      <c r="E144" s="76"/>
      <c r="F144" s="76"/>
    </row>
    <row r="145" customFormat="false" ht="15" hidden="false" customHeight="false" outlineLevel="0" collapsed="false">
      <c r="A145" s="51"/>
      <c r="B145" s="76"/>
      <c r="C145" s="76"/>
      <c r="D145" s="76"/>
      <c r="E145" s="76"/>
      <c r="F145" s="76"/>
    </row>
    <row r="146" customFormat="false" ht="15" hidden="false" customHeight="false" outlineLevel="0" collapsed="false">
      <c r="A146" s="51"/>
      <c r="B146" s="76"/>
      <c r="C146" s="76"/>
      <c r="D146" s="76"/>
      <c r="E146" s="76"/>
      <c r="F146" s="76"/>
    </row>
    <row r="147" customFormat="false" ht="15" hidden="false" customHeight="false" outlineLevel="0" collapsed="false">
      <c r="A147" s="51"/>
      <c r="B147" s="76"/>
      <c r="C147" s="76"/>
      <c r="D147" s="76"/>
      <c r="E147" s="76"/>
      <c r="F147" s="76"/>
    </row>
    <row r="148" customFormat="false" ht="15" hidden="false" customHeight="false" outlineLevel="0" collapsed="false">
      <c r="A148" s="51"/>
      <c r="B148" s="76"/>
      <c r="C148" s="76"/>
      <c r="D148" s="76"/>
      <c r="E148" s="76"/>
      <c r="F148" s="76"/>
    </row>
    <row r="149" customFormat="false" ht="15" hidden="false" customHeight="false" outlineLevel="0" collapsed="false">
      <c r="A149" s="51"/>
      <c r="B149" s="76"/>
      <c r="C149" s="76"/>
      <c r="D149" s="76"/>
      <c r="E149" s="76"/>
      <c r="F149" s="76"/>
    </row>
    <row r="150" customFormat="false" ht="15" hidden="false" customHeight="false" outlineLevel="0" collapsed="false">
      <c r="A150" s="51"/>
      <c r="B150" s="76"/>
      <c r="C150" s="76"/>
      <c r="D150" s="76"/>
      <c r="E150" s="76"/>
      <c r="F150" s="76"/>
    </row>
    <row r="151" customFormat="false" ht="15" hidden="false" customHeight="false" outlineLevel="0" collapsed="false">
      <c r="A151" s="51"/>
      <c r="B151" s="76"/>
      <c r="C151" s="76"/>
      <c r="D151" s="76"/>
      <c r="E151" s="76"/>
      <c r="F151" s="76"/>
    </row>
    <row r="152" customFormat="false" ht="15" hidden="false" customHeight="false" outlineLevel="0" collapsed="false">
      <c r="A152" s="51"/>
      <c r="B152" s="76"/>
      <c r="C152" s="76"/>
      <c r="D152" s="76"/>
      <c r="E152" s="76"/>
      <c r="F152" s="76"/>
    </row>
    <row r="153" customFormat="false" ht="15" hidden="false" customHeight="false" outlineLevel="0" collapsed="false">
      <c r="A153" s="51"/>
      <c r="B153" s="76"/>
      <c r="C153" s="76"/>
      <c r="D153" s="76"/>
      <c r="E153" s="76"/>
      <c r="F153" s="76"/>
    </row>
    <row r="154" customFormat="false" ht="15" hidden="false" customHeight="false" outlineLevel="0" collapsed="false">
      <c r="A154" s="51"/>
      <c r="B154" s="76"/>
      <c r="C154" s="76"/>
      <c r="D154" s="76"/>
      <c r="E154" s="76"/>
      <c r="F154" s="76"/>
    </row>
    <row r="155" customFormat="false" ht="15" hidden="false" customHeight="false" outlineLevel="0" collapsed="false">
      <c r="A155" s="51"/>
      <c r="B155" s="76"/>
      <c r="C155" s="76"/>
      <c r="D155" s="76"/>
      <c r="E155" s="76"/>
      <c r="F155" s="76"/>
    </row>
    <row r="156" customFormat="false" ht="15" hidden="false" customHeight="false" outlineLevel="0" collapsed="false">
      <c r="A156" s="51"/>
      <c r="B156" s="76"/>
      <c r="C156" s="76"/>
      <c r="D156" s="76"/>
      <c r="E156" s="76"/>
      <c r="F156" s="76"/>
    </row>
    <row r="157" customFormat="false" ht="15" hidden="false" customHeight="false" outlineLevel="0" collapsed="false">
      <c r="A157" s="51"/>
      <c r="B157" s="76"/>
      <c r="C157" s="76"/>
      <c r="D157" s="76"/>
      <c r="E157" s="76"/>
      <c r="F157" s="76"/>
    </row>
    <row r="158" customFormat="false" ht="15" hidden="false" customHeight="false" outlineLevel="0" collapsed="false">
      <c r="A158" s="51"/>
      <c r="B158" s="76"/>
      <c r="C158" s="76"/>
      <c r="D158" s="76"/>
      <c r="E158" s="76"/>
      <c r="F158" s="76"/>
    </row>
    <row r="159" customFormat="false" ht="15" hidden="false" customHeight="false" outlineLevel="0" collapsed="false">
      <c r="A159" s="51"/>
      <c r="B159" s="76"/>
      <c r="C159" s="76"/>
      <c r="D159" s="76"/>
      <c r="E159" s="76"/>
      <c r="F159" s="76"/>
    </row>
    <row r="160" customFormat="false" ht="15" hidden="false" customHeight="false" outlineLevel="0" collapsed="false">
      <c r="A160" s="51"/>
      <c r="B160" s="76"/>
      <c r="C160" s="76"/>
      <c r="D160" s="76"/>
      <c r="E160" s="76"/>
      <c r="F160" s="76"/>
    </row>
    <row r="161" customFormat="false" ht="15" hidden="false" customHeight="false" outlineLevel="0" collapsed="false">
      <c r="A161" s="51"/>
      <c r="B161" s="76"/>
      <c r="C161" s="76"/>
      <c r="D161" s="76"/>
      <c r="E161" s="76"/>
      <c r="F161" s="76"/>
    </row>
    <row r="162" customFormat="false" ht="15" hidden="false" customHeight="false" outlineLevel="0" collapsed="false">
      <c r="A162" s="51"/>
      <c r="B162" s="76"/>
      <c r="C162" s="76"/>
      <c r="D162" s="76"/>
      <c r="E162" s="76"/>
      <c r="F162" s="76"/>
    </row>
    <row r="163" customFormat="false" ht="15" hidden="false" customHeight="false" outlineLevel="0" collapsed="false">
      <c r="A163" s="51"/>
      <c r="B163" s="76"/>
      <c r="C163" s="76"/>
      <c r="D163" s="76"/>
      <c r="E163" s="76"/>
      <c r="F163" s="76"/>
    </row>
    <row r="164" customFormat="false" ht="15" hidden="false" customHeight="false" outlineLevel="0" collapsed="false">
      <c r="A164" s="51"/>
      <c r="B164" s="76"/>
      <c r="C164" s="76"/>
      <c r="D164" s="76"/>
      <c r="E164" s="76"/>
      <c r="F164" s="76"/>
    </row>
    <row r="165" customFormat="false" ht="15" hidden="false" customHeight="false" outlineLevel="0" collapsed="false">
      <c r="A165" s="51"/>
      <c r="B165" s="76"/>
      <c r="C165" s="76"/>
      <c r="D165" s="76"/>
      <c r="E165" s="76"/>
      <c r="F165" s="76"/>
    </row>
    <row r="166" customFormat="false" ht="15" hidden="false" customHeight="false" outlineLevel="0" collapsed="false">
      <c r="A166" s="51"/>
      <c r="B166" s="76"/>
      <c r="C166" s="76"/>
      <c r="D166" s="76"/>
      <c r="E166" s="76"/>
      <c r="F166" s="76"/>
    </row>
    <row r="167" customFormat="false" ht="15" hidden="false" customHeight="false" outlineLevel="0" collapsed="false">
      <c r="A167" s="51"/>
      <c r="B167" s="76"/>
      <c r="C167" s="76"/>
      <c r="D167" s="76"/>
      <c r="E167" s="76"/>
      <c r="F167" s="76"/>
    </row>
    <row r="168" customFormat="false" ht="15" hidden="false" customHeight="false" outlineLevel="0" collapsed="false">
      <c r="A168" s="51"/>
      <c r="B168" s="76"/>
      <c r="C168" s="76"/>
      <c r="D168" s="76"/>
      <c r="E168" s="76"/>
      <c r="F168" s="76"/>
    </row>
    <row r="169" customFormat="false" ht="12.8" hidden="false" customHeight="false" outlineLevel="0" collapsed="false">
      <c r="A169" s="37"/>
      <c r="B169" s="77"/>
      <c r="C169" s="77"/>
      <c r="D169" s="77"/>
      <c r="E169" s="77"/>
      <c r="F169" s="77"/>
    </row>
    <row r="170" customFormat="false" ht="12.8" hidden="false" customHeight="false" outlineLevel="0" collapsed="false">
      <c r="A170" s="37"/>
      <c r="B170" s="77"/>
      <c r="C170" s="77"/>
      <c r="D170" s="77"/>
      <c r="E170" s="77"/>
      <c r="F170" s="77"/>
    </row>
    <row r="171" customFormat="false" ht="12.8" hidden="false" customHeight="false" outlineLevel="0" collapsed="false">
      <c r="A171" s="37"/>
      <c r="B171" s="77"/>
      <c r="C171" s="77"/>
      <c r="D171" s="77"/>
      <c r="E171" s="77"/>
      <c r="F171" s="77"/>
    </row>
    <row r="172" customFormat="false" ht="12.8" hidden="false" customHeight="false" outlineLevel="0" collapsed="false">
      <c r="A172" s="37"/>
      <c r="B172" s="77"/>
      <c r="C172" s="77"/>
      <c r="D172" s="77"/>
      <c r="E172" s="77"/>
      <c r="F172" s="77"/>
    </row>
    <row r="173" customFormat="false" ht="12.8" hidden="false" customHeight="false" outlineLevel="0" collapsed="false">
      <c r="A173" s="37"/>
      <c r="B173" s="77"/>
      <c r="C173" s="77"/>
      <c r="D173" s="77"/>
      <c r="E173" s="77"/>
      <c r="F173" s="77"/>
    </row>
    <row r="174" customFormat="false" ht="12.8" hidden="false" customHeight="false" outlineLevel="0" collapsed="false">
      <c r="A174" s="37"/>
      <c r="B174" s="77"/>
      <c r="C174" s="77"/>
      <c r="D174" s="77"/>
      <c r="E174" s="77"/>
      <c r="F174" s="77"/>
    </row>
    <row r="175" customFormat="false" ht="12.8" hidden="false" customHeight="false" outlineLevel="0" collapsed="false">
      <c r="A175" s="37"/>
      <c r="B175" s="77"/>
      <c r="C175" s="77"/>
      <c r="D175" s="77"/>
      <c r="E175" s="77"/>
      <c r="F175" s="77"/>
    </row>
    <row r="176" customFormat="false" ht="12.8" hidden="false" customHeight="false" outlineLevel="0" collapsed="false">
      <c r="A176" s="37"/>
      <c r="B176" s="77"/>
      <c r="C176" s="77"/>
      <c r="D176" s="77"/>
      <c r="E176" s="77"/>
      <c r="F176" s="77"/>
    </row>
    <row r="177" customFormat="false" ht="12.8" hidden="false" customHeight="false" outlineLevel="0" collapsed="false">
      <c r="A177" s="37"/>
      <c r="B177" s="77"/>
      <c r="C177" s="77"/>
      <c r="D177" s="77"/>
      <c r="E177" s="77"/>
      <c r="F177" s="77"/>
    </row>
    <row r="178" customFormat="false" ht="12.8" hidden="false" customHeight="false" outlineLevel="0" collapsed="false">
      <c r="A178" s="37"/>
      <c r="B178" s="77"/>
      <c r="C178" s="77"/>
      <c r="D178" s="77"/>
      <c r="E178" s="77"/>
      <c r="F178" s="77"/>
    </row>
    <row r="179" customFormat="false" ht="12.8" hidden="false" customHeight="false" outlineLevel="0" collapsed="false">
      <c r="A179" s="37"/>
      <c r="B179" s="77"/>
      <c r="C179" s="77"/>
      <c r="D179" s="77"/>
      <c r="E179" s="77"/>
      <c r="F179" s="77"/>
    </row>
    <row r="180" customFormat="false" ht="12.8" hidden="false" customHeight="false" outlineLevel="0" collapsed="false">
      <c r="A180" s="37"/>
      <c r="B180" s="77"/>
      <c r="C180" s="77"/>
      <c r="D180" s="77"/>
      <c r="E180" s="77"/>
      <c r="F180" s="77"/>
    </row>
    <row r="181" customFormat="false" ht="12.8" hidden="false" customHeight="false" outlineLevel="0" collapsed="false">
      <c r="A181" s="37"/>
      <c r="B181" s="77"/>
      <c r="C181" s="77"/>
      <c r="D181" s="77"/>
      <c r="E181" s="77"/>
      <c r="F181" s="77"/>
    </row>
    <row r="182" customFormat="false" ht="12.8" hidden="false" customHeight="false" outlineLevel="0" collapsed="false">
      <c r="A182" s="37"/>
      <c r="B182" s="77"/>
      <c r="C182" s="77"/>
      <c r="D182" s="77"/>
      <c r="E182" s="77"/>
      <c r="F182" s="77"/>
    </row>
    <row r="183" customFormat="false" ht="12.8" hidden="false" customHeight="false" outlineLevel="0" collapsed="false">
      <c r="A183" s="37"/>
      <c r="B183" s="77"/>
      <c r="C183" s="77"/>
      <c r="D183" s="77"/>
      <c r="E183" s="77"/>
      <c r="F183" s="77"/>
    </row>
    <row r="184" customFormat="false" ht="12.8" hidden="false" customHeight="false" outlineLevel="0" collapsed="false">
      <c r="A184" s="37"/>
      <c r="B184" s="77"/>
      <c r="C184" s="77"/>
      <c r="D184" s="77"/>
      <c r="E184" s="77"/>
      <c r="F184" s="77"/>
    </row>
    <row r="185" customFormat="false" ht="12.8" hidden="false" customHeight="false" outlineLevel="0" collapsed="false">
      <c r="A185" s="37"/>
      <c r="B185" s="77"/>
      <c r="C185" s="77"/>
      <c r="D185" s="77"/>
      <c r="E185" s="77"/>
      <c r="F185" s="77"/>
    </row>
    <row r="186" customFormat="false" ht="12.8" hidden="false" customHeight="false" outlineLevel="0" collapsed="false">
      <c r="A186" s="37"/>
      <c r="B186" s="77"/>
      <c r="C186" s="77"/>
      <c r="D186" s="77"/>
      <c r="E186" s="77"/>
      <c r="F186" s="77"/>
    </row>
    <row r="187" customFormat="false" ht="12.8" hidden="false" customHeight="false" outlineLevel="0" collapsed="false">
      <c r="A187" s="37"/>
      <c r="B187" s="77"/>
      <c r="C187" s="77"/>
      <c r="D187" s="77"/>
      <c r="E187" s="77"/>
      <c r="F187" s="77"/>
    </row>
    <row r="188" customFormat="false" ht="12.8" hidden="false" customHeight="false" outlineLevel="0" collapsed="false">
      <c r="A188" s="37"/>
      <c r="B188" s="77"/>
      <c r="C188" s="77"/>
      <c r="D188" s="77"/>
      <c r="E188" s="77"/>
      <c r="F188" s="77"/>
    </row>
    <row r="189" customFormat="false" ht="12.8" hidden="false" customHeight="false" outlineLevel="0" collapsed="false">
      <c r="A189" s="37"/>
      <c r="B189" s="77"/>
      <c r="C189" s="77"/>
      <c r="D189" s="77"/>
      <c r="E189" s="77"/>
      <c r="F189" s="77"/>
    </row>
    <row r="190" customFormat="false" ht="12.8" hidden="false" customHeight="false" outlineLevel="0" collapsed="false">
      <c r="A190" s="37"/>
      <c r="B190" s="77"/>
      <c r="C190" s="77"/>
      <c r="D190" s="77"/>
      <c r="E190" s="77"/>
      <c r="F190" s="77"/>
    </row>
    <row r="191" customFormat="false" ht="12.8" hidden="false" customHeight="false" outlineLevel="0" collapsed="false">
      <c r="A191" s="37"/>
      <c r="B191" s="77"/>
      <c r="C191" s="77"/>
      <c r="D191" s="77"/>
      <c r="E191" s="77"/>
      <c r="F191" s="77"/>
    </row>
    <row r="192" customFormat="false" ht="12.8" hidden="false" customHeight="false" outlineLevel="0" collapsed="false">
      <c r="A192" s="37"/>
      <c r="B192" s="77"/>
      <c r="C192" s="77"/>
      <c r="D192" s="77"/>
      <c r="E192" s="77"/>
      <c r="F192" s="77"/>
    </row>
    <row r="193" customFormat="false" ht="12.8" hidden="false" customHeight="false" outlineLevel="0" collapsed="false">
      <c r="A193" s="37"/>
      <c r="B193" s="77"/>
      <c r="C193" s="77"/>
      <c r="D193" s="77"/>
      <c r="E193" s="77"/>
      <c r="F193" s="77"/>
    </row>
    <row r="194" customFormat="false" ht="12.8" hidden="false" customHeight="false" outlineLevel="0" collapsed="false">
      <c r="A194" s="37"/>
      <c r="B194" s="77"/>
      <c r="C194" s="77"/>
      <c r="D194" s="77"/>
      <c r="E194" s="77"/>
      <c r="F194" s="77"/>
    </row>
    <row r="195" customFormat="false" ht="12.8" hidden="false" customHeight="false" outlineLevel="0" collapsed="false">
      <c r="A195" s="37"/>
      <c r="B195" s="77"/>
      <c r="C195" s="77"/>
      <c r="D195" s="77"/>
      <c r="E195" s="77"/>
      <c r="F195" s="77"/>
    </row>
    <row r="196" customFormat="false" ht="12.8" hidden="false" customHeight="false" outlineLevel="0" collapsed="false">
      <c r="A196" s="37"/>
      <c r="B196" s="77"/>
      <c r="C196" s="77"/>
      <c r="D196" s="77"/>
      <c r="E196" s="77"/>
      <c r="F196" s="77"/>
    </row>
    <row r="197" customFormat="false" ht="12.8" hidden="false" customHeight="false" outlineLevel="0" collapsed="false">
      <c r="A197" s="37"/>
      <c r="B197" s="77"/>
      <c r="C197" s="77"/>
      <c r="D197" s="77"/>
      <c r="E197" s="77"/>
      <c r="F197" s="77"/>
    </row>
    <row r="198" customFormat="false" ht="12.8" hidden="false" customHeight="false" outlineLevel="0" collapsed="false">
      <c r="A198" s="37"/>
      <c r="B198" s="77"/>
      <c r="C198" s="77"/>
      <c r="D198" s="77"/>
      <c r="E198" s="77"/>
      <c r="F198" s="77"/>
    </row>
    <row r="199" customFormat="false" ht="12.8" hidden="false" customHeight="false" outlineLevel="0" collapsed="false">
      <c r="A199" s="37"/>
      <c r="B199" s="77"/>
      <c r="C199" s="77"/>
      <c r="D199" s="77"/>
      <c r="E199" s="77"/>
      <c r="F199" s="77"/>
    </row>
    <row r="200" customFormat="false" ht="12.8" hidden="false" customHeight="false" outlineLevel="0" collapsed="false">
      <c r="A200" s="37"/>
      <c r="B200" s="77"/>
      <c r="C200" s="77"/>
      <c r="D200" s="77"/>
      <c r="E200" s="77"/>
      <c r="F200" s="77"/>
    </row>
    <row r="201" customFormat="false" ht="12.8" hidden="false" customHeight="false" outlineLevel="0" collapsed="false">
      <c r="A201" s="37"/>
      <c r="B201" s="77"/>
      <c r="C201" s="77"/>
      <c r="D201" s="77"/>
      <c r="E201" s="77"/>
      <c r="F201" s="77"/>
    </row>
    <row r="202" customFormat="false" ht="12.8" hidden="false" customHeight="false" outlineLevel="0" collapsed="false">
      <c r="A202" s="37"/>
      <c r="B202" s="77"/>
      <c r="C202" s="77"/>
      <c r="D202" s="77"/>
      <c r="E202" s="77"/>
      <c r="F202" s="77"/>
    </row>
    <row r="203" customFormat="false" ht="12.8" hidden="false" customHeight="false" outlineLevel="0" collapsed="false">
      <c r="A203" s="37"/>
      <c r="B203" s="77"/>
      <c r="C203" s="77"/>
      <c r="D203" s="77"/>
      <c r="E203" s="77"/>
      <c r="F203" s="77"/>
    </row>
    <row r="204" customFormat="false" ht="12.8" hidden="false" customHeight="false" outlineLevel="0" collapsed="false">
      <c r="A204" s="37"/>
      <c r="B204" s="77"/>
      <c r="C204" s="77"/>
      <c r="D204" s="77"/>
      <c r="E204" s="77"/>
      <c r="F204" s="77"/>
    </row>
    <row r="205" customFormat="false" ht="12.8" hidden="false" customHeight="false" outlineLevel="0" collapsed="false">
      <c r="A205" s="37"/>
      <c r="B205" s="77"/>
      <c r="C205" s="77"/>
      <c r="D205" s="77"/>
      <c r="E205" s="77"/>
      <c r="F205" s="77"/>
    </row>
    <row r="206" customFormat="false" ht="12.8" hidden="false" customHeight="false" outlineLevel="0" collapsed="false">
      <c r="A206" s="37"/>
      <c r="B206" s="77"/>
      <c r="C206" s="77"/>
      <c r="D206" s="77"/>
      <c r="E206" s="77"/>
      <c r="F206" s="77"/>
    </row>
    <row r="207" customFormat="false" ht="12.8" hidden="false" customHeight="false" outlineLevel="0" collapsed="false">
      <c r="A207" s="37"/>
      <c r="B207" s="77"/>
      <c r="C207" s="77"/>
      <c r="D207" s="77"/>
      <c r="E207" s="77"/>
      <c r="F207" s="77"/>
    </row>
    <row r="208" customFormat="false" ht="12.8" hidden="false" customHeight="false" outlineLevel="0" collapsed="false">
      <c r="A208" s="37"/>
      <c r="B208" s="77"/>
      <c r="C208" s="77"/>
      <c r="D208" s="77"/>
      <c r="E208" s="77"/>
      <c r="F208" s="77"/>
    </row>
    <row r="209" customFormat="false" ht="12.8" hidden="false" customHeight="false" outlineLevel="0" collapsed="false">
      <c r="A209" s="37"/>
      <c r="B209" s="77"/>
      <c r="C209" s="77"/>
      <c r="D209" s="77"/>
      <c r="E209" s="77"/>
      <c r="F209" s="77"/>
    </row>
    <row r="210" customFormat="false" ht="12.8" hidden="false" customHeight="false" outlineLevel="0" collapsed="false">
      <c r="A210" s="37"/>
      <c r="B210" s="77"/>
      <c r="C210" s="77"/>
      <c r="D210" s="77"/>
      <c r="E210" s="77"/>
      <c r="F210" s="77"/>
    </row>
    <row r="211" customFormat="false" ht="12.8" hidden="false" customHeight="false" outlineLevel="0" collapsed="false">
      <c r="A211" s="37"/>
      <c r="B211" s="77"/>
      <c r="C211" s="77"/>
      <c r="D211" s="77"/>
      <c r="E211" s="77"/>
      <c r="F211" s="77"/>
    </row>
    <row r="212" customFormat="false" ht="12.8" hidden="false" customHeight="false" outlineLevel="0" collapsed="false">
      <c r="A212" s="37"/>
      <c r="B212" s="77"/>
      <c r="C212" s="77"/>
      <c r="D212" s="77"/>
      <c r="E212" s="77"/>
      <c r="F212" s="77"/>
    </row>
    <row r="213" customFormat="false" ht="12.8" hidden="false" customHeight="false" outlineLevel="0" collapsed="false">
      <c r="A213" s="37"/>
      <c r="B213" s="77"/>
      <c r="C213" s="77"/>
      <c r="D213" s="77"/>
      <c r="E213" s="77"/>
      <c r="F213" s="77"/>
    </row>
    <row r="214" customFormat="false" ht="12.8" hidden="false" customHeight="false" outlineLevel="0" collapsed="false">
      <c r="A214" s="37"/>
      <c r="B214" s="77"/>
      <c r="C214" s="77"/>
      <c r="D214" s="77"/>
      <c r="E214" s="77"/>
      <c r="F214" s="77"/>
    </row>
    <row r="215" customFormat="false" ht="12.8" hidden="false" customHeight="false" outlineLevel="0" collapsed="false">
      <c r="A215" s="37"/>
      <c r="B215" s="77"/>
      <c r="C215" s="77"/>
      <c r="D215" s="77"/>
      <c r="E215" s="77"/>
      <c r="F215" s="77"/>
    </row>
    <row r="216" customFormat="false" ht="12.8" hidden="false" customHeight="false" outlineLevel="0" collapsed="false">
      <c r="A216" s="37"/>
      <c r="B216" s="77"/>
      <c r="C216" s="77"/>
      <c r="D216" s="77"/>
      <c r="E216" s="77"/>
      <c r="F216" s="77"/>
    </row>
    <row r="217" customFormat="false" ht="12.8" hidden="false" customHeight="false" outlineLevel="0" collapsed="false">
      <c r="A217" s="37"/>
      <c r="B217" s="77"/>
      <c r="C217" s="77"/>
      <c r="D217" s="77"/>
      <c r="E217" s="77"/>
      <c r="F217" s="77"/>
    </row>
    <row r="218" customFormat="false" ht="12.8" hidden="false" customHeight="false" outlineLevel="0" collapsed="false">
      <c r="A218" s="37"/>
      <c r="B218" s="77"/>
      <c r="C218" s="77"/>
      <c r="D218" s="77"/>
      <c r="E218" s="77"/>
      <c r="F218" s="77"/>
    </row>
    <row r="219" customFormat="false" ht="12.8" hidden="false" customHeight="false" outlineLevel="0" collapsed="false">
      <c r="A219" s="37"/>
      <c r="B219" s="77"/>
      <c r="C219" s="77"/>
      <c r="D219" s="77"/>
      <c r="E219" s="77"/>
      <c r="F219" s="77"/>
    </row>
    <row r="220" customFormat="false" ht="12.8" hidden="false" customHeight="false" outlineLevel="0" collapsed="false">
      <c r="A220" s="37"/>
      <c r="B220" s="77"/>
      <c r="C220" s="77"/>
      <c r="D220" s="77"/>
      <c r="E220" s="77"/>
      <c r="F220" s="77"/>
    </row>
    <row r="221" customFormat="false" ht="12.8" hidden="false" customHeight="false" outlineLevel="0" collapsed="false">
      <c r="A221" s="37"/>
      <c r="B221" s="77"/>
      <c r="C221" s="77"/>
      <c r="D221" s="77"/>
      <c r="E221" s="77"/>
      <c r="F221" s="77"/>
    </row>
    <row r="222" customFormat="false" ht="12.8" hidden="false" customHeight="false" outlineLevel="0" collapsed="false">
      <c r="A222" s="37"/>
      <c r="B222" s="77"/>
      <c r="C222" s="77"/>
      <c r="D222" s="77"/>
      <c r="E222" s="77"/>
      <c r="F222" s="77"/>
    </row>
    <row r="223" customFormat="false" ht="12.8" hidden="false" customHeight="false" outlineLevel="0" collapsed="false">
      <c r="A223" s="37"/>
      <c r="B223" s="77"/>
      <c r="C223" s="77"/>
      <c r="D223" s="77"/>
      <c r="E223" s="77"/>
      <c r="F223" s="77"/>
    </row>
    <row r="224" customFormat="false" ht="12.8" hidden="false" customHeight="false" outlineLevel="0" collapsed="false">
      <c r="A224" s="37"/>
      <c r="B224" s="77"/>
      <c r="C224" s="77"/>
      <c r="D224" s="77"/>
      <c r="E224" s="77"/>
      <c r="F224" s="77"/>
    </row>
    <row r="225" customFormat="false" ht="12.8" hidden="false" customHeight="false" outlineLevel="0" collapsed="false">
      <c r="A225" s="37"/>
      <c r="B225" s="77"/>
      <c r="C225" s="77"/>
      <c r="D225" s="77"/>
      <c r="E225" s="77"/>
      <c r="F225" s="77"/>
    </row>
    <row r="226" customFormat="false" ht="12.8" hidden="false" customHeight="false" outlineLevel="0" collapsed="false">
      <c r="A226" s="37"/>
      <c r="B226" s="77"/>
      <c r="C226" s="77"/>
      <c r="D226" s="77"/>
      <c r="E226" s="77"/>
      <c r="F226" s="77"/>
    </row>
    <row r="227" customFormat="false" ht="12.8" hidden="false" customHeight="false" outlineLevel="0" collapsed="false">
      <c r="A227" s="37"/>
      <c r="B227" s="77"/>
      <c r="C227" s="77"/>
      <c r="D227" s="77"/>
      <c r="E227" s="77"/>
      <c r="F227" s="77"/>
    </row>
    <row r="228" customFormat="false" ht="12.8" hidden="false" customHeight="false" outlineLevel="0" collapsed="false">
      <c r="A228" s="37"/>
      <c r="B228" s="77"/>
      <c r="C228" s="77"/>
      <c r="D228" s="77"/>
      <c r="E228" s="77"/>
      <c r="F228" s="77"/>
    </row>
    <row r="229" customFormat="false" ht="12.8" hidden="false" customHeight="false" outlineLevel="0" collapsed="false">
      <c r="A229" s="37"/>
      <c r="B229" s="77"/>
      <c r="C229" s="77"/>
      <c r="D229" s="77"/>
      <c r="E229" s="77"/>
      <c r="F229" s="77"/>
    </row>
    <row r="230" customFormat="false" ht="12.8" hidden="false" customHeight="false" outlineLevel="0" collapsed="false">
      <c r="A230" s="37"/>
      <c r="B230" s="77"/>
      <c r="C230" s="77"/>
      <c r="D230" s="77"/>
      <c r="E230" s="77"/>
      <c r="F230" s="77"/>
    </row>
    <row r="231" customFormat="false" ht="12.8" hidden="false" customHeight="false" outlineLevel="0" collapsed="false">
      <c r="A231" s="37"/>
      <c r="B231" s="77"/>
      <c r="C231" s="77"/>
      <c r="D231" s="77"/>
      <c r="E231" s="77"/>
      <c r="F231" s="77"/>
    </row>
    <row r="232" customFormat="false" ht="12.8" hidden="false" customHeight="false" outlineLevel="0" collapsed="false">
      <c r="A232" s="37"/>
      <c r="B232" s="77"/>
      <c r="C232" s="77"/>
      <c r="D232" s="77"/>
      <c r="E232" s="77"/>
      <c r="F232" s="77"/>
    </row>
    <row r="233" customFormat="false" ht="12.8" hidden="false" customHeight="false" outlineLevel="0" collapsed="false">
      <c r="A233" s="37"/>
      <c r="B233" s="77"/>
      <c r="C233" s="77"/>
      <c r="D233" s="77"/>
      <c r="E233" s="77"/>
      <c r="F233" s="77"/>
    </row>
    <row r="234" customFormat="false" ht="12.8" hidden="false" customHeight="false" outlineLevel="0" collapsed="false">
      <c r="A234" s="37"/>
      <c r="B234" s="77"/>
      <c r="C234" s="77"/>
      <c r="D234" s="77"/>
      <c r="E234" s="77"/>
      <c r="F234" s="77"/>
    </row>
    <row r="235" customFormat="false" ht="12.8" hidden="false" customHeight="false" outlineLevel="0" collapsed="false">
      <c r="A235" s="37"/>
      <c r="B235" s="77"/>
      <c r="C235" s="77"/>
      <c r="D235" s="77"/>
      <c r="E235" s="77"/>
      <c r="F235" s="77"/>
    </row>
    <row r="236" customFormat="false" ht="12.8" hidden="false" customHeight="false" outlineLevel="0" collapsed="false">
      <c r="A236" s="37"/>
      <c r="B236" s="77"/>
      <c r="C236" s="77"/>
      <c r="D236" s="77"/>
      <c r="E236" s="77"/>
      <c r="F236" s="77"/>
    </row>
    <row r="237" customFormat="false" ht="12.8" hidden="false" customHeight="false" outlineLevel="0" collapsed="false">
      <c r="A237" s="37"/>
      <c r="B237" s="77"/>
      <c r="C237" s="77"/>
      <c r="D237" s="77"/>
      <c r="E237" s="77"/>
      <c r="F237" s="77"/>
    </row>
    <row r="238" customFormat="false" ht="12.8" hidden="false" customHeight="false" outlineLevel="0" collapsed="false">
      <c r="A238" s="37"/>
      <c r="B238" s="77"/>
      <c r="C238" s="77"/>
      <c r="D238" s="77"/>
      <c r="E238" s="77"/>
      <c r="F238" s="77"/>
    </row>
    <row r="239" customFormat="false" ht="12.8" hidden="false" customHeight="false" outlineLevel="0" collapsed="false">
      <c r="A239" s="37"/>
      <c r="B239" s="77"/>
      <c r="C239" s="77"/>
      <c r="D239" s="77"/>
      <c r="E239" s="77"/>
      <c r="F239" s="77"/>
    </row>
    <row r="240" customFormat="false" ht="12.8" hidden="false" customHeight="false" outlineLevel="0" collapsed="false">
      <c r="A240" s="37"/>
      <c r="B240" s="77"/>
      <c r="C240" s="77"/>
      <c r="D240" s="77"/>
      <c r="E240" s="77"/>
      <c r="F240" s="77"/>
    </row>
    <row r="241" customFormat="false" ht="12.8" hidden="false" customHeight="false" outlineLevel="0" collapsed="false">
      <c r="A241" s="37"/>
      <c r="B241" s="77"/>
      <c r="C241" s="77"/>
      <c r="D241" s="77"/>
      <c r="E241" s="77"/>
      <c r="F241" s="77"/>
    </row>
    <row r="242" customFormat="false" ht="12.8" hidden="false" customHeight="false" outlineLevel="0" collapsed="false">
      <c r="A242" s="37"/>
      <c r="B242" s="77"/>
      <c r="C242" s="77"/>
      <c r="D242" s="77"/>
      <c r="E242" s="77"/>
      <c r="F242" s="77"/>
    </row>
    <row r="243" customFormat="false" ht="12.8" hidden="false" customHeight="false" outlineLevel="0" collapsed="false">
      <c r="A243" s="37"/>
      <c r="B243" s="77"/>
      <c r="C243" s="77"/>
      <c r="D243" s="77"/>
      <c r="E243" s="77"/>
      <c r="F243" s="77"/>
    </row>
    <row r="244" customFormat="false" ht="12.8" hidden="false" customHeight="false" outlineLevel="0" collapsed="false">
      <c r="A244" s="37"/>
      <c r="B244" s="77"/>
      <c r="C244" s="77"/>
      <c r="D244" s="77"/>
      <c r="E244" s="77"/>
      <c r="F244" s="77"/>
    </row>
    <row r="245" customFormat="false" ht="12.8" hidden="false" customHeight="false" outlineLevel="0" collapsed="false">
      <c r="A245" s="37"/>
      <c r="B245" s="77"/>
      <c r="C245" s="77"/>
      <c r="D245" s="77"/>
      <c r="E245" s="77"/>
      <c r="F245" s="77"/>
    </row>
    <row r="246" customFormat="false" ht="12.8" hidden="false" customHeight="false" outlineLevel="0" collapsed="false">
      <c r="A246" s="37"/>
      <c r="B246" s="77"/>
      <c r="C246" s="77"/>
      <c r="D246" s="77"/>
      <c r="E246" s="77"/>
      <c r="F246" s="77"/>
    </row>
    <row r="247" customFormat="false" ht="12.8" hidden="false" customHeight="false" outlineLevel="0" collapsed="false">
      <c r="A247" s="37"/>
      <c r="B247" s="77"/>
      <c r="C247" s="77"/>
      <c r="D247" s="77"/>
      <c r="E247" s="77"/>
      <c r="F247" s="77"/>
    </row>
    <row r="248" customFormat="false" ht="12.8" hidden="false" customHeight="false" outlineLevel="0" collapsed="false">
      <c r="A248" s="37"/>
      <c r="B248" s="77"/>
      <c r="C248" s="77"/>
      <c r="D248" s="77"/>
      <c r="E248" s="77"/>
      <c r="F248" s="77"/>
    </row>
    <row r="249" customFormat="false" ht="12.8" hidden="false" customHeight="false" outlineLevel="0" collapsed="false">
      <c r="A249" s="37"/>
      <c r="B249" s="77"/>
      <c r="C249" s="77"/>
      <c r="D249" s="77"/>
      <c r="E249" s="77"/>
      <c r="F249" s="77"/>
    </row>
    <row r="250" customFormat="false" ht="12.8" hidden="false" customHeight="false" outlineLevel="0" collapsed="false">
      <c r="A250" s="37"/>
      <c r="B250" s="77"/>
      <c r="C250" s="77"/>
      <c r="D250" s="77"/>
      <c r="E250" s="77"/>
      <c r="F250" s="77"/>
    </row>
    <row r="251" customFormat="false" ht="12.8" hidden="false" customHeight="false" outlineLevel="0" collapsed="false">
      <c r="A251" s="37"/>
      <c r="B251" s="77"/>
      <c r="C251" s="77"/>
      <c r="D251" s="77"/>
      <c r="E251" s="77"/>
      <c r="F251" s="77"/>
    </row>
    <row r="252" customFormat="false" ht="12.8" hidden="false" customHeight="false" outlineLevel="0" collapsed="false">
      <c r="A252" s="37"/>
      <c r="B252" s="77"/>
      <c r="C252" s="77"/>
      <c r="D252" s="77"/>
      <c r="E252" s="77"/>
      <c r="F252" s="77"/>
    </row>
    <row r="253" customFormat="false" ht="12.8" hidden="false" customHeight="false" outlineLevel="0" collapsed="false">
      <c r="A253" s="37"/>
      <c r="B253" s="77"/>
      <c r="C253" s="77"/>
      <c r="D253" s="77"/>
      <c r="E253" s="77"/>
      <c r="F253" s="77"/>
    </row>
    <row r="254" customFormat="false" ht="12.8" hidden="false" customHeight="false" outlineLevel="0" collapsed="false">
      <c r="A254" s="37"/>
      <c r="B254" s="77"/>
      <c r="C254" s="77"/>
      <c r="D254" s="77"/>
      <c r="E254" s="77"/>
      <c r="F254" s="77"/>
    </row>
    <row r="255" customFormat="false" ht="12.8" hidden="false" customHeight="false" outlineLevel="0" collapsed="false">
      <c r="A255" s="37"/>
      <c r="B255" s="77"/>
      <c r="C255" s="77"/>
      <c r="D255" s="77"/>
      <c r="E255" s="77"/>
      <c r="F255" s="77"/>
    </row>
    <row r="256" customFormat="false" ht="12.8" hidden="false" customHeight="false" outlineLevel="0" collapsed="false">
      <c r="A256" s="37"/>
      <c r="B256" s="77"/>
      <c r="C256" s="77"/>
      <c r="D256" s="77"/>
      <c r="E256" s="77"/>
      <c r="F256" s="77"/>
    </row>
    <row r="257" customFormat="false" ht="12.8" hidden="false" customHeight="false" outlineLevel="0" collapsed="false">
      <c r="A257" s="37"/>
      <c r="B257" s="77"/>
      <c r="C257" s="77"/>
      <c r="D257" s="77"/>
      <c r="E257" s="77"/>
      <c r="F257" s="77"/>
    </row>
    <row r="258" customFormat="false" ht="12.8" hidden="false" customHeight="false" outlineLevel="0" collapsed="false">
      <c r="A258" s="37"/>
      <c r="B258" s="77"/>
      <c r="C258" s="77"/>
      <c r="D258" s="77"/>
      <c r="E258" s="77"/>
      <c r="F258" s="77"/>
    </row>
    <row r="259" customFormat="false" ht="12.8" hidden="false" customHeight="false" outlineLevel="0" collapsed="false">
      <c r="A259" s="37"/>
      <c r="B259" s="77"/>
      <c r="C259" s="77"/>
      <c r="D259" s="77"/>
      <c r="E259" s="77"/>
      <c r="F259" s="77"/>
    </row>
    <row r="260" customFormat="false" ht="12.8" hidden="false" customHeight="false" outlineLevel="0" collapsed="false">
      <c r="A260" s="37"/>
      <c r="B260" s="77"/>
      <c r="C260" s="77"/>
      <c r="D260" s="77"/>
      <c r="E260" s="77"/>
      <c r="F260" s="77"/>
    </row>
    <row r="261" customFormat="false" ht="12.8" hidden="false" customHeight="false" outlineLevel="0" collapsed="false">
      <c r="A261" s="37"/>
      <c r="B261" s="77"/>
      <c r="C261" s="77"/>
      <c r="D261" s="77"/>
      <c r="E261" s="77"/>
      <c r="F261" s="77"/>
    </row>
    <row r="262" customFormat="false" ht="12.8" hidden="false" customHeight="false" outlineLevel="0" collapsed="false">
      <c r="A262" s="37"/>
      <c r="B262" s="77"/>
      <c r="C262" s="77"/>
      <c r="D262" s="77"/>
      <c r="E262" s="77"/>
      <c r="F262" s="77"/>
    </row>
    <row r="263" customFormat="false" ht="12.8" hidden="false" customHeight="false" outlineLevel="0" collapsed="false">
      <c r="A263" s="37"/>
      <c r="B263" s="77"/>
      <c r="C263" s="77"/>
      <c r="D263" s="77"/>
      <c r="E263" s="77"/>
      <c r="F263" s="77"/>
    </row>
    <row r="264" customFormat="false" ht="12.8" hidden="false" customHeight="false" outlineLevel="0" collapsed="false">
      <c r="A264" s="37"/>
      <c r="B264" s="77"/>
      <c r="C264" s="77"/>
      <c r="D264" s="77"/>
      <c r="E264" s="77"/>
      <c r="F264" s="77"/>
    </row>
    <row r="265" customFormat="false" ht="12.8" hidden="false" customHeight="false" outlineLevel="0" collapsed="false">
      <c r="A265" s="37"/>
      <c r="B265" s="77"/>
      <c r="C265" s="77"/>
      <c r="D265" s="77"/>
      <c r="E265" s="77"/>
      <c r="F265" s="77"/>
    </row>
    <row r="266" customFormat="false" ht="12.8" hidden="false" customHeight="false" outlineLevel="0" collapsed="false">
      <c r="A266" s="37"/>
      <c r="B266" s="77"/>
      <c r="C266" s="77"/>
      <c r="D266" s="77"/>
      <c r="E266" s="77"/>
      <c r="F266" s="77"/>
    </row>
    <row r="267" customFormat="false" ht="12.8" hidden="false" customHeight="false" outlineLevel="0" collapsed="false">
      <c r="A267" s="37"/>
      <c r="B267" s="77"/>
      <c r="C267" s="77"/>
      <c r="D267" s="77"/>
      <c r="E267" s="77"/>
      <c r="F267" s="77"/>
    </row>
    <row r="268" customFormat="false" ht="12.8" hidden="false" customHeight="false" outlineLevel="0" collapsed="false">
      <c r="A268" s="37"/>
      <c r="B268" s="77"/>
      <c r="C268" s="77"/>
      <c r="D268" s="77"/>
      <c r="E268" s="77"/>
      <c r="F268" s="77"/>
    </row>
    <row r="269" customFormat="false" ht="12.8" hidden="false" customHeight="false" outlineLevel="0" collapsed="false">
      <c r="A269" s="37"/>
      <c r="B269" s="77"/>
      <c r="C269" s="77"/>
      <c r="D269" s="77"/>
      <c r="E269" s="77"/>
      <c r="F269" s="77"/>
    </row>
    <row r="270" customFormat="false" ht="12.8" hidden="false" customHeight="false" outlineLevel="0" collapsed="false">
      <c r="A270" s="37"/>
      <c r="B270" s="77"/>
      <c r="C270" s="77"/>
      <c r="D270" s="77"/>
      <c r="E270" s="77"/>
      <c r="F270" s="77"/>
    </row>
    <row r="271" customFormat="false" ht="12.8" hidden="false" customHeight="false" outlineLevel="0" collapsed="false">
      <c r="A271" s="37"/>
      <c r="B271" s="77"/>
      <c r="C271" s="77"/>
      <c r="D271" s="77"/>
      <c r="E271" s="77"/>
      <c r="F271" s="77"/>
    </row>
    <row r="272" customFormat="false" ht="12.8" hidden="false" customHeight="false" outlineLevel="0" collapsed="false">
      <c r="A272" s="37"/>
      <c r="B272" s="77"/>
      <c r="C272" s="77"/>
      <c r="D272" s="77"/>
      <c r="E272" s="77"/>
      <c r="F272" s="77"/>
    </row>
    <row r="273" customFormat="false" ht="12.8" hidden="false" customHeight="false" outlineLevel="0" collapsed="false">
      <c r="A273" s="37"/>
      <c r="B273" s="77"/>
      <c r="C273" s="77"/>
      <c r="D273" s="77"/>
      <c r="E273" s="77"/>
      <c r="F273" s="77"/>
    </row>
    <row r="274" customFormat="false" ht="12.8" hidden="false" customHeight="false" outlineLevel="0" collapsed="false">
      <c r="A274" s="37"/>
      <c r="B274" s="77"/>
      <c r="C274" s="77"/>
      <c r="D274" s="77"/>
      <c r="E274" s="77"/>
      <c r="F274" s="77"/>
    </row>
    <row r="275" customFormat="false" ht="12.8" hidden="false" customHeight="false" outlineLevel="0" collapsed="false">
      <c r="A275" s="37"/>
      <c r="B275" s="77"/>
      <c r="C275" s="77"/>
      <c r="D275" s="77"/>
      <c r="E275" s="77"/>
      <c r="F275" s="77"/>
    </row>
    <row r="276" customFormat="false" ht="12.8" hidden="false" customHeight="false" outlineLevel="0" collapsed="false">
      <c r="A276" s="37"/>
      <c r="B276" s="77"/>
      <c r="C276" s="77"/>
      <c r="D276" s="77"/>
      <c r="E276" s="77"/>
      <c r="F276" s="77"/>
    </row>
    <row r="277" customFormat="false" ht="12.8" hidden="false" customHeight="false" outlineLevel="0" collapsed="false">
      <c r="A277" s="37"/>
      <c r="B277" s="77"/>
      <c r="C277" s="77"/>
      <c r="D277" s="77"/>
      <c r="E277" s="77"/>
      <c r="F277" s="77"/>
    </row>
    <row r="278" customFormat="false" ht="12.8" hidden="false" customHeight="false" outlineLevel="0" collapsed="false">
      <c r="A278" s="37"/>
      <c r="B278" s="77"/>
      <c r="C278" s="77"/>
      <c r="D278" s="77"/>
      <c r="E278" s="77"/>
      <c r="F278" s="77"/>
    </row>
    <row r="279" customFormat="false" ht="12.8" hidden="false" customHeight="false" outlineLevel="0" collapsed="false">
      <c r="A279" s="37"/>
      <c r="B279" s="77"/>
      <c r="C279" s="77"/>
      <c r="D279" s="77"/>
      <c r="E279" s="77"/>
      <c r="F279" s="77"/>
    </row>
    <row r="280" customFormat="false" ht="12.8" hidden="false" customHeight="false" outlineLevel="0" collapsed="false">
      <c r="A280" s="37"/>
      <c r="B280" s="77"/>
      <c r="C280" s="77"/>
      <c r="D280" s="77"/>
      <c r="E280" s="77"/>
      <c r="F280" s="77"/>
    </row>
    <row r="281" customFormat="false" ht="12.8" hidden="false" customHeight="false" outlineLevel="0" collapsed="false">
      <c r="A281" s="37"/>
      <c r="B281" s="77"/>
      <c r="C281" s="77"/>
      <c r="D281" s="77"/>
      <c r="E281" s="77"/>
      <c r="F281" s="77"/>
    </row>
    <row r="282" customFormat="false" ht="12.8" hidden="false" customHeight="false" outlineLevel="0" collapsed="false">
      <c r="A282" s="37"/>
      <c r="B282" s="77"/>
      <c r="C282" s="77"/>
      <c r="D282" s="77"/>
      <c r="E282" s="77"/>
      <c r="F282" s="77"/>
    </row>
    <row r="283" customFormat="false" ht="12.8" hidden="false" customHeight="false" outlineLevel="0" collapsed="false">
      <c r="A283" s="37"/>
      <c r="B283" s="77"/>
      <c r="C283" s="77"/>
      <c r="D283" s="77"/>
      <c r="E283" s="77"/>
      <c r="F283" s="77"/>
    </row>
    <row r="284" customFormat="false" ht="12.8" hidden="false" customHeight="false" outlineLevel="0" collapsed="false">
      <c r="A284" s="37"/>
      <c r="B284" s="77"/>
      <c r="C284" s="77"/>
      <c r="D284" s="77"/>
      <c r="E284" s="77"/>
      <c r="F284" s="77"/>
    </row>
    <row r="285" customFormat="false" ht="12.8" hidden="false" customHeight="false" outlineLevel="0" collapsed="false">
      <c r="A285" s="37"/>
      <c r="B285" s="77"/>
      <c r="C285" s="77"/>
      <c r="D285" s="77"/>
      <c r="E285" s="77"/>
      <c r="F285" s="77"/>
    </row>
    <row r="286" customFormat="false" ht="12.8" hidden="false" customHeight="false" outlineLevel="0" collapsed="false">
      <c r="A286" s="37"/>
      <c r="B286" s="77"/>
      <c r="C286" s="77"/>
      <c r="D286" s="77"/>
      <c r="E286" s="77"/>
      <c r="F286" s="77"/>
    </row>
    <row r="287" customFormat="false" ht="12.8" hidden="false" customHeight="false" outlineLevel="0" collapsed="false">
      <c r="A287" s="37"/>
      <c r="B287" s="77"/>
      <c r="C287" s="77"/>
      <c r="D287" s="77"/>
      <c r="E287" s="77"/>
      <c r="F287" s="77"/>
    </row>
    <row r="288" customFormat="false" ht="12.8" hidden="false" customHeight="false" outlineLevel="0" collapsed="false">
      <c r="A288" s="37"/>
      <c r="B288" s="77"/>
      <c r="C288" s="77"/>
      <c r="D288" s="77"/>
      <c r="E288" s="77"/>
      <c r="F288" s="77"/>
    </row>
    <row r="289" customFormat="false" ht="12.8" hidden="false" customHeight="false" outlineLevel="0" collapsed="false">
      <c r="A289" s="37"/>
      <c r="B289" s="77"/>
      <c r="C289" s="77"/>
      <c r="D289" s="77"/>
      <c r="E289" s="77"/>
      <c r="F289" s="77"/>
    </row>
    <row r="290" customFormat="false" ht="12.8" hidden="false" customHeight="false" outlineLevel="0" collapsed="false">
      <c r="A290" s="37"/>
      <c r="B290" s="77"/>
      <c r="C290" s="77"/>
      <c r="D290" s="77"/>
      <c r="E290" s="77"/>
      <c r="F290" s="77"/>
    </row>
    <row r="291" customFormat="false" ht="12.8" hidden="false" customHeight="false" outlineLevel="0" collapsed="false">
      <c r="A291" s="37"/>
      <c r="B291" s="77"/>
      <c r="C291" s="77"/>
      <c r="D291" s="77"/>
      <c r="E291" s="77"/>
      <c r="F291" s="77"/>
    </row>
    <row r="292" customFormat="false" ht="12.8" hidden="false" customHeight="false" outlineLevel="0" collapsed="false">
      <c r="A292" s="37"/>
      <c r="B292" s="77"/>
      <c r="C292" s="77"/>
      <c r="D292" s="77"/>
      <c r="E292" s="77"/>
      <c r="F292" s="77"/>
    </row>
    <row r="293" customFormat="false" ht="12.8" hidden="false" customHeight="false" outlineLevel="0" collapsed="false">
      <c r="A293" s="37"/>
      <c r="B293" s="77"/>
      <c r="C293" s="77"/>
      <c r="D293" s="77"/>
      <c r="E293" s="77"/>
      <c r="F293" s="77"/>
    </row>
    <row r="294" customFormat="false" ht="12.8" hidden="false" customHeight="false" outlineLevel="0" collapsed="false">
      <c r="A294" s="37"/>
      <c r="B294" s="77"/>
      <c r="C294" s="77"/>
      <c r="D294" s="77"/>
      <c r="E294" s="77"/>
      <c r="F294" s="77"/>
    </row>
    <row r="295" customFormat="false" ht="12.8" hidden="false" customHeight="false" outlineLevel="0" collapsed="false">
      <c r="A295" s="37"/>
      <c r="B295" s="77"/>
      <c r="C295" s="77"/>
      <c r="D295" s="77"/>
      <c r="E295" s="77"/>
      <c r="F295" s="77"/>
    </row>
    <row r="296" customFormat="false" ht="12.8" hidden="false" customHeight="false" outlineLevel="0" collapsed="false">
      <c r="A296" s="37"/>
      <c r="B296" s="77"/>
      <c r="C296" s="77"/>
      <c r="D296" s="77"/>
      <c r="E296" s="77"/>
      <c r="F296" s="77"/>
    </row>
    <row r="297" customFormat="false" ht="12.8" hidden="false" customHeight="false" outlineLevel="0" collapsed="false">
      <c r="A297" s="37"/>
      <c r="B297" s="77"/>
      <c r="C297" s="77"/>
      <c r="D297" s="77"/>
      <c r="E297" s="77"/>
      <c r="F297" s="77"/>
    </row>
    <row r="298" customFormat="false" ht="12.8" hidden="false" customHeight="false" outlineLevel="0" collapsed="false">
      <c r="A298" s="37"/>
      <c r="B298" s="77"/>
      <c r="C298" s="77"/>
      <c r="D298" s="77"/>
      <c r="E298" s="77"/>
      <c r="F298" s="77"/>
    </row>
    <row r="299" customFormat="false" ht="12.8" hidden="false" customHeight="false" outlineLevel="0" collapsed="false">
      <c r="A299" s="37"/>
      <c r="B299" s="77"/>
      <c r="C299" s="77"/>
      <c r="D299" s="77"/>
      <c r="E299" s="77"/>
      <c r="F299" s="77"/>
    </row>
    <row r="300" customFormat="false" ht="12.8" hidden="false" customHeight="false" outlineLevel="0" collapsed="false">
      <c r="A300" s="37"/>
      <c r="B300" s="77"/>
      <c r="C300" s="77"/>
      <c r="D300" s="77"/>
      <c r="E300" s="77"/>
      <c r="F300" s="77"/>
    </row>
    <row r="301" customFormat="false" ht="12.8" hidden="false" customHeight="false" outlineLevel="0" collapsed="false">
      <c r="A301" s="37"/>
      <c r="B301" s="77"/>
      <c r="C301" s="77"/>
      <c r="D301" s="77"/>
      <c r="E301" s="77"/>
      <c r="F301" s="77"/>
    </row>
    <row r="302" customFormat="false" ht="12.8" hidden="false" customHeight="false" outlineLevel="0" collapsed="false">
      <c r="A302" s="37"/>
      <c r="B302" s="77"/>
      <c r="C302" s="77"/>
      <c r="D302" s="77"/>
      <c r="E302" s="77"/>
      <c r="F302" s="77"/>
    </row>
    <row r="303" customFormat="false" ht="12.8" hidden="false" customHeight="false" outlineLevel="0" collapsed="false">
      <c r="A303" s="37"/>
      <c r="B303" s="77"/>
      <c r="C303" s="77"/>
      <c r="D303" s="77"/>
      <c r="E303" s="77"/>
      <c r="F303" s="77"/>
    </row>
    <row r="304" customFormat="false" ht="12.8" hidden="false" customHeight="false" outlineLevel="0" collapsed="false">
      <c r="A304" s="37"/>
      <c r="B304" s="77"/>
      <c r="C304" s="77"/>
      <c r="D304" s="77"/>
      <c r="E304" s="77"/>
      <c r="F304" s="77"/>
    </row>
    <row r="305" customFormat="false" ht="12.8" hidden="false" customHeight="false" outlineLevel="0" collapsed="false">
      <c r="A305" s="37"/>
      <c r="B305" s="77"/>
      <c r="C305" s="77"/>
      <c r="D305" s="77"/>
      <c r="E305" s="77"/>
      <c r="F305" s="77"/>
    </row>
    <row r="306" customFormat="false" ht="12.8" hidden="false" customHeight="false" outlineLevel="0" collapsed="false">
      <c r="A306" s="37"/>
      <c r="B306" s="77"/>
      <c r="C306" s="77"/>
      <c r="D306" s="77"/>
      <c r="E306" s="77"/>
      <c r="F306" s="77"/>
    </row>
    <row r="307" customFormat="false" ht="12.8" hidden="false" customHeight="false" outlineLevel="0" collapsed="false">
      <c r="A307" s="37"/>
      <c r="B307" s="77"/>
      <c r="C307" s="77"/>
      <c r="D307" s="77"/>
      <c r="E307" s="77"/>
      <c r="F307" s="77"/>
    </row>
    <row r="308" customFormat="false" ht="12.8" hidden="false" customHeight="false" outlineLevel="0" collapsed="false">
      <c r="A308" s="37"/>
      <c r="B308" s="77"/>
      <c r="C308" s="77"/>
      <c r="D308" s="77"/>
      <c r="E308" s="77"/>
      <c r="F308" s="77"/>
    </row>
    <row r="309" customFormat="false" ht="12.8" hidden="false" customHeight="false" outlineLevel="0" collapsed="false">
      <c r="A309" s="37"/>
      <c r="B309" s="77"/>
      <c r="C309" s="77"/>
      <c r="D309" s="77"/>
      <c r="E309" s="77"/>
      <c r="F309" s="77"/>
    </row>
    <row r="310" customFormat="false" ht="12.8" hidden="false" customHeight="false" outlineLevel="0" collapsed="false">
      <c r="A310" s="37"/>
      <c r="B310" s="77"/>
      <c r="C310" s="77"/>
      <c r="D310" s="77"/>
      <c r="E310" s="77"/>
      <c r="F310" s="77"/>
    </row>
    <row r="311" customFormat="false" ht="12.8" hidden="false" customHeight="false" outlineLevel="0" collapsed="false">
      <c r="A311" s="37"/>
      <c r="B311" s="77"/>
      <c r="C311" s="77"/>
      <c r="D311" s="77"/>
      <c r="E311" s="77"/>
      <c r="F311" s="77"/>
    </row>
    <row r="312" customFormat="false" ht="12.8" hidden="false" customHeight="false" outlineLevel="0" collapsed="false">
      <c r="A312" s="37"/>
      <c r="B312" s="77"/>
      <c r="C312" s="77"/>
      <c r="D312" s="77"/>
      <c r="E312" s="77"/>
      <c r="F312" s="77"/>
    </row>
    <row r="313" customFormat="false" ht="12.8" hidden="false" customHeight="false" outlineLevel="0" collapsed="false">
      <c r="A313" s="37"/>
      <c r="B313" s="77"/>
      <c r="C313" s="77"/>
      <c r="D313" s="77"/>
      <c r="E313" s="77"/>
      <c r="F313" s="77"/>
    </row>
    <row r="314" customFormat="false" ht="12.8" hidden="false" customHeight="false" outlineLevel="0" collapsed="false">
      <c r="A314" s="37"/>
      <c r="B314" s="77"/>
      <c r="C314" s="77"/>
      <c r="D314" s="77"/>
      <c r="E314" s="77"/>
      <c r="F314" s="77"/>
    </row>
    <row r="315" customFormat="false" ht="12.8" hidden="false" customHeight="false" outlineLevel="0" collapsed="false">
      <c r="A315" s="37"/>
      <c r="B315" s="77"/>
      <c r="C315" s="77"/>
      <c r="D315" s="77"/>
      <c r="E315" s="77"/>
      <c r="F315" s="77"/>
    </row>
    <row r="316" customFormat="false" ht="12.8" hidden="false" customHeight="false" outlineLevel="0" collapsed="false">
      <c r="A316" s="37"/>
      <c r="B316" s="77"/>
      <c r="C316" s="77"/>
      <c r="D316" s="77"/>
      <c r="E316" s="77"/>
      <c r="F316" s="77"/>
    </row>
    <row r="317" customFormat="false" ht="12.8" hidden="false" customHeight="false" outlineLevel="0" collapsed="false">
      <c r="A317" s="37"/>
      <c r="B317" s="77"/>
      <c r="C317" s="77"/>
      <c r="D317" s="77"/>
      <c r="E317" s="77"/>
      <c r="F317" s="77"/>
    </row>
    <row r="318" customFormat="false" ht="12.8" hidden="false" customHeight="false" outlineLevel="0" collapsed="false">
      <c r="A318" s="37"/>
      <c r="B318" s="77"/>
      <c r="C318" s="77"/>
      <c r="D318" s="77"/>
      <c r="E318" s="77"/>
      <c r="F318" s="77"/>
    </row>
    <row r="319" customFormat="false" ht="12.8" hidden="false" customHeight="false" outlineLevel="0" collapsed="false">
      <c r="A319" s="37"/>
      <c r="B319" s="77"/>
      <c r="C319" s="77"/>
      <c r="D319" s="77"/>
      <c r="E319" s="77"/>
      <c r="F319" s="77"/>
    </row>
    <row r="320" customFormat="false" ht="12.8" hidden="false" customHeight="false" outlineLevel="0" collapsed="false">
      <c r="A320" s="37"/>
      <c r="B320" s="77"/>
      <c r="C320" s="77"/>
      <c r="D320" s="77"/>
      <c r="E320" s="77"/>
      <c r="F320" s="77"/>
    </row>
    <row r="321" customFormat="false" ht="12.8" hidden="false" customHeight="false" outlineLevel="0" collapsed="false">
      <c r="A321" s="37"/>
      <c r="B321" s="77"/>
      <c r="C321" s="77"/>
      <c r="D321" s="77"/>
      <c r="E321" s="77"/>
      <c r="F321" s="77"/>
    </row>
    <row r="322" customFormat="false" ht="12.8" hidden="false" customHeight="false" outlineLevel="0" collapsed="false">
      <c r="A322" s="37"/>
      <c r="B322" s="77"/>
      <c r="C322" s="77"/>
      <c r="D322" s="77"/>
      <c r="E322" s="77"/>
      <c r="F322" s="77"/>
    </row>
    <row r="323" customFormat="false" ht="12.8" hidden="false" customHeight="false" outlineLevel="0" collapsed="false">
      <c r="A323" s="37"/>
      <c r="B323" s="77"/>
      <c r="C323" s="77"/>
      <c r="D323" s="77"/>
      <c r="E323" s="77"/>
      <c r="F323" s="77"/>
    </row>
    <row r="324" customFormat="false" ht="12.8" hidden="false" customHeight="false" outlineLevel="0" collapsed="false">
      <c r="A324" s="37"/>
      <c r="B324" s="77"/>
      <c r="C324" s="77"/>
      <c r="D324" s="77"/>
      <c r="E324" s="77"/>
      <c r="F324" s="77"/>
    </row>
    <row r="325" customFormat="false" ht="12.8" hidden="false" customHeight="false" outlineLevel="0" collapsed="false">
      <c r="A325" s="37"/>
      <c r="B325" s="77"/>
      <c r="C325" s="77"/>
      <c r="D325" s="77"/>
      <c r="E325" s="77"/>
      <c r="F325" s="77"/>
    </row>
    <row r="326" customFormat="false" ht="12.8" hidden="false" customHeight="false" outlineLevel="0" collapsed="false">
      <c r="A326" s="37"/>
      <c r="B326" s="77"/>
      <c r="C326" s="77"/>
      <c r="D326" s="77"/>
      <c r="E326" s="77"/>
      <c r="F326" s="77"/>
    </row>
    <row r="327" customFormat="false" ht="12.8" hidden="false" customHeight="false" outlineLevel="0" collapsed="false">
      <c r="A327" s="37"/>
      <c r="B327" s="77"/>
      <c r="C327" s="77"/>
      <c r="D327" s="77"/>
      <c r="E327" s="77"/>
      <c r="F327" s="77"/>
    </row>
    <row r="328" customFormat="false" ht="12.8" hidden="false" customHeight="false" outlineLevel="0" collapsed="false">
      <c r="A328" s="37"/>
      <c r="B328" s="77"/>
      <c r="C328" s="77"/>
      <c r="D328" s="77"/>
      <c r="E328" s="77"/>
      <c r="F328" s="77"/>
    </row>
    <row r="329" customFormat="false" ht="12.8" hidden="false" customHeight="false" outlineLevel="0" collapsed="false">
      <c r="A329" s="37"/>
      <c r="B329" s="77"/>
      <c r="C329" s="77"/>
      <c r="D329" s="77"/>
      <c r="E329" s="77"/>
      <c r="F329" s="77"/>
    </row>
    <row r="330" customFormat="false" ht="12.8" hidden="false" customHeight="false" outlineLevel="0" collapsed="false">
      <c r="A330" s="37"/>
      <c r="B330" s="77"/>
      <c r="C330" s="77"/>
      <c r="D330" s="77"/>
      <c r="E330" s="77"/>
      <c r="F330" s="77"/>
    </row>
    <row r="331" customFormat="false" ht="12.8" hidden="false" customHeight="false" outlineLevel="0" collapsed="false">
      <c r="A331" s="37"/>
      <c r="B331" s="77"/>
      <c r="C331" s="77"/>
      <c r="D331" s="77"/>
      <c r="E331" s="77"/>
      <c r="F331" s="77"/>
    </row>
    <row r="332" customFormat="false" ht="12.8" hidden="false" customHeight="false" outlineLevel="0" collapsed="false">
      <c r="A332" s="37"/>
      <c r="B332" s="77"/>
      <c r="C332" s="77"/>
      <c r="D332" s="77"/>
      <c r="E332" s="77"/>
      <c r="F332" s="77"/>
    </row>
    <row r="333" customFormat="false" ht="12.8" hidden="false" customHeight="false" outlineLevel="0" collapsed="false">
      <c r="A333" s="37"/>
      <c r="B333" s="77"/>
      <c r="C333" s="77"/>
      <c r="D333" s="77"/>
      <c r="E333" s="77"/>
      <c r="F333" s="77"/>
    </row>
    <row r="334" customFormat="false" ht="12.8" hidden="false" customHeight="false" outlineLevel="0" collapsed="false">
      <c r="A334" s="37"/>
      <c r="B334" s="77"/>
      <c r="C334" s="77"/>
      <c r="D334" s="77"/>
      <c r="E334" s="77"/>
      <c r="F334" s="77"/>
    </row>
    <row r="335" customFormat="false" ht="12.8" hidden="false" customHeight="false" outlineLevel="0" collapsed="false">
      <c r="A335" s="37"/>
      <c r="B335" s="77"/>
      <c r="C335" s="77"/>
      <c r="D335" s="77"/>
      <c r="E335" s="77"/>
      <c r="F335" s="77"/>
    </row>
    <row r="336" customFormat="false" ht="12.8" hidden="false" customHeight="false" outlineLevel="0" collapsed="false">
      <c r="A336" s="37"/>
      <c r="B336" s="77"/>
      <c r="C336" s="77"/>
      <c r="D336" s="77"/>
      <c r="E336" s="77"/>
      <c r="F336" s="77"/>
    </row>
    <row r="337" customFormat="false" ht="12.8" hidden="false" customHeight="false" outlineLevel="0" collapsed="false">
      <c r="A337" s="37"/>
      <c r="B337" s="77"/>
      <c r="C337" s="77"/>
      <c r="D337" s="77"/>
      <c r="E337" s="77"/>
      <c r="F337" s="77"/>
    </row>
    <row r="338" customFormat="false" ht="12.8" hidden="false" customHeight="false" outlineLevel="0" collapsed="false">
      <c r="A338" s="37"/>
      <c r="B338" s="77"/>
      <c r="C338" s="77"/>
      <c r="D338" s="77"/>
      <c r="E338" s="77"/>
      <c r="F338" s="77"/>
    </row>
    <row r="339" customFormat="false" ht="12.8" hidden="false" customHeight="false" outlineLevel="0" collapsed="false">
      <c r="A339" s="37"/>
      <c r="B339" s="77"/>
      <c r="C339" s="77"/>
      <c r="D339" s="77"/>
      <c r="E339" s="77"/>
      <c r="F339" s="77"/>
    </row>
    <row r="340" customFormat="false" ht="12.8" hidden="false" customHeight="false" outlineLevel="0" collapsed="false">
      <c r="A340" s="37"/>
      <c r="B340" s="77"/>
      <c r="C340" s="77"/>
      <c r="D340" s="77"/>
      <c r="E340" s="77"/>
      <c r="F340" s="77"/>
    </row>
    <row r="341" customFormat="false" ht="12.8" hidden="false" customHeight="false" outlineLevel="0" collapsed="false">
      <c r="A341" s="37"/>
      <c r="B341" s="77"/>
      <c r="C341" s="77"/>
      <c r="D341" s="77"/>
      <c r="E341" s="77"/>
      <c r="F341" s="77"/>
    </row>
    <row r="342" customFormat="false" ht="12.8" hidden="false" customHeight="false" outlineLevel="0" collapsed="false">
      <c r="A342" s="37"/>
      <c r="B342" s="77"/>
      <c r="C342" s="77"/>
      <c r="D342" s="77"/>
      <c r="E342" s="77"/>
      <c r="F342" s="77"/>
    </row>
    <row r="343" customFormat="false" ht="12.8" hidden="false" customHeight="false" outlineLevel="0" collapsed="false">
      <c r="A343" s="37"/>
      <c r="B343" s="77"/>
      <c r="C343" s="77"/>
      <c r="D343" s="77"/>
      <c r="E343" s="77"/>
      <c r="F343" s="77"/>
    </row>
    <row r="344" customFormat="false" ht="12.8" hidden="false" customHeight="false" outlineLevel="0" collapsed="false">
      <c r="A344" s="37"/>
      <c r="B344" s="77"/>
      <c r="C344" s="77"/>
      <c r="D344" s="77"/>
      <c r="E344" s="77"/>
      <c r="F344" s="77"/>
    </row>
    <row r="345" customFormat="false" ht="12.8" hidden="false" customHeight="false" outlineLevel="0" collapsed="false">
      <c r="A345" s="37"/>
      <c r="B345" s="77"/>
      <c r="C345" s="77"/>
      <c r="D345" s="77"/>
      <c r="E345" s="77"/>
      <c r="F345" s="77"/>
    </row>
    <row r="346" customFormat="false" ht="12.8" hidden="false" customHeight="false" outlineLevel="0" collapsed="false">
      <c r="A346" s="37"/>
      <c r="B346" s="77"/>
      <c r="C346" s="77"/>
      <c r="D346" s="77"/>
      <c r="E346" s="77"/>
      <c r="F346" s="77"/>
    </row>
    <row r="347" customFormat="false" ht="12.8" hidden="false" customHeight="false" outlineLevel="0" collapsed="false">
      <c r="A347" s="37"/>
      <c r="B347" s="77"/>
      <c r="C347" s="77"/>
      <c r="D347" s="77"/>
      <c r="E347" s="77"/>
      <c r="F347" s="77"/>
    </row>
    <row r="348" customFormat="false" ht="12.8" hidden="false" customHeight="false" outlineLevel="0" collapsed="false">
      <c r="A348" s="37"/>
      <c r="B348" s="77"/>
      <c r="C348" s="77"/>
      <c r="D348" s="77"/>
      <c r="E348" s="77"/>
      <c r="F348" s="77"/>
    </row>
    <row r="349" customFormat="false" ht="12.8" hidden="false" customHeight="false" outlineLevel="0" collapsed="false">
      <c r="A349" s="37"/>
      <c r="B349" s="77"/>
      <c r="C349" s="77"/>
      <c r="D349" s="77"/>
      <c r="E349" s="77"/>
      <c r="F349" s="77"/>
    </row>
    <row r="350" customFormat="false" ht="12.8" hidden="false" customHeight="false" outlineLevel="0" collapsed="false">
      <c r="A350" s="37"/>
      <c r="B350" s="77"/>
      <c r="C350" s="77"/>
      <c r="D350" s="77"/>
      <c r="E350" s="77"/>
      <c r="F350" s="77"/>
    </row>
    <row r="351" customFormat="false" ht="12.8" hidden="false" customHeight="false" outlineLevel="0" collapsed="false">
      <c r="A351" s="37"/>
      <c r="B351" s="77"/>
      <c r="C351" s="77"/>
      <c r="D351" s="77"/>
      <c r="E351" s="77"/>
      <c r="F351" s="77"/>
    </row>
    <row r="352" customFormat="false" ht="12.8" hidden="false" customHeight="false" outlineLevel="0" collapsed="false">
      <c r="A352" s="37"/>
      <c r="B352" s="77"/>
      <c r="C352" s="77"/>
      <c r="D352" s="77"/>
      <c r="E352" s="77"/>
      <c r="F352" s="77"/>
    </row>
    <row r="353" customFormat="false" ht="12.8" hidden="false" customHeight="false" outlineLevel="0" collapsed="false">
      <c r="A353" s="37"/>
      <c r="B353" s="77"/>
      <c r="C353" s="77"/>
      <c r="D353" s="77"/>
      <c r="E353" s="77"/>
      <c r="F353" s="77"/>
    </row>
    <row r="354" customFormat="false" ht="12.8" hidden="false" customHeight="false" outlineLevel="0" collapsed="false">
      <c r="A354" s="37"/>
      <c r="B354" s="77"/>
      <c r="C354" s="77"/>
      <c r="D354" s="77"/>
      <c r="E354" s="77"/>
      <c r="F354" s="77"/>
    </row>
    <row r="355" customFormat="false" ht="12.8" hidden="false" customHeight="false" outlineLevel="0" collapsed="false">
      <c r="A355" s="37"/>
      <c r="B355" s="77"/>
      <c r="C355" s="77"/>
      <c r="D355" s="77"/>
      <c r="E355" s="77"/>
      <c r="F355" s="77"/>
    </row>
    <row r="356" customFormat="false" ht="12.8" hidden="false" customHeight="false" outlineLevel="0" collapsed="false">
      <c r="A356" s="37"/>
      <c r="B356" s="77"/>
      <c r="C356" s="77"/>
      <c r="D356" s="77"/>
      <c r="E356" s="77"/>
      <c r="F356" s="77"/>
    </row>
    <row r="357" customFormat="false" ht="12.8" hidden="false" customHeight="false" outlineLevel="0" collapsed="false">
      <c r="A357" s="37"/>
      <c r="B357" s="77"/>
      <c r="C357" s="77"/>
      <c r="D357" s="77"/>
      <c r="E357" s="77"/>
      <c r="F357" s="77"/>
    </row>
    <row r="358" customFormat="false" ht="12.8" hidden="false" customHeight="false" outlineLevel="0" collapsed="false">
      <c r="A358" s="37"/>
      <c r="B358" s="77"/>
      <c r="C358" s="77"/>
      <c r="D358" s="77"/>
      <c r="E358" s="77"/>
      <c r="F358" s="77"/>
    </row>
    <row r="359" customFormat="false" ht="12.8" hidden="false" customHeight="false" outlineLevel="0" collapsed="false">
      <c r="A359" s="37"/>
      <c r="B359" s="77"/>
      <c r="C359" s="77"/>
      <c r="D359" s="77"/>
      <c r="E359" s="77"/>
      <c r="F359" s="77"/>
    </row>
    <row r="360" customFormat="false" ht="12.8" hidden="false" customHeight="false" outlineLevel="0" collapsed="false">
      <c r="A360" s="37"/>
      <c r="B360" s="77"/>
      <c r="C360" s="77"/>
      <c r="D360" s="77"/>
      <c r="E360" s="77"/>
      <c r="F360" s="77"/>
    </row>
    <row r="361" customFormat="false" ht="12.8" hidden="false" customHeight="false" outlineLevel="0" collapsed="false">
      <c r="A361" s="37"/>
      <c r="B361" s="77"/>
      <c r="C361" s="77"/>
      <c r="D361" s="77"/>
      <c r="E361" s="77"/>
      <c r="F361" s="77"/>
    </row>
    <row r="362" customFormat="false" ht="12.8" hidden="false" customHeight="false" outlineLevel="0" collapsed="false">
      <c r="A362" s="37"/>
      <c r="B362" s="77"/>
      <c r="C362" s="77"/>
      <c r="D362" s="77"/>
      <c r="E362" s="77"/>
      <c r="F362" s="77"/>
    </row>
    <row r="363" customFormat="false" ht="12.8" hidden="false" customHeight="false" outlineLevel="0" collapsed="false">
      <c r="A363" s="37"/>
      <c r="B363" s="77"/>
      <c r="C363" s="77"/>
      <c r="D363" s="77"/>
      <c r="E363" s="77"/>
      <c r="F363" s="77"/>
    </row>
    <row r="364" customFormat="false" ht="12.8" hidden="false" customHeight="false" outlineLevel="0" collapsed="false">
      <c r="A364" s="37"/>
      <c r="B364" s="77"/>
      <c r="C364" s="77"/>
      <c r="D364" s="77"/>
      <c r="E364" s="77"/>
      <c r="F364" s="77"/>
    </row>
    <row r="365" customFormat="false" ht="12.8" hidden="false" customHeight="false" outlineLevel="0" collapsed="false">
      <c r="A365" s="37"/>
      <c r="B365" s="77"/>
      <c r="C365" s="77"/>
      <c r="D365" s="77"/>
      <c r="E365" s="77"/>
      <c r="F365" s="77"/>
    </row>
    <row r="366" customFormat="false" ht="12.8" hidden="false" customHeight="false" outlineLevel="0" collapsed="false">
      <c r="A366" s="37"/>
      <c r="B366" s="77"/>
      <c r="C366" s="77"/>
      <c r="D366" s="77"/>
      <c r="E366" s="77"/>
      <c r="F366" s="77"/>
    </row>
    <row r="367" customFormat="false" ht="12.8" hidden="false" customHeight="false" outlineLevel="0" collapsed="false">
      <c r="A367" s="37"/>
      <c r="B367" s="77"/>
      <c r="C367" s="77"/>
      <c r="D367" s="77"/>
      <c r="E367" s="77"/>
      <c r="F367" s="77"/>
    </row>
    <row r="368" customFormat="false" ht="12.8" hidden="false" customHeight="false" outlineLevel="0" collapsed="false">
      <c r="A368" s="37"/>
      <c r="B368" s="77"/>
      <c r="C368" s="77"/>
      <c r="D368" s="77"/>
      <c r="E368" s="77"/>
      <c r="F368" s="77"/>
    </row>
    <row r="369" customFormat="false" ht="12.8" hidden="false" customHeight="false" outlineLevel="0" collapsed="false">
      <c r="A369" s="37"/>
      <c r="B369" s="77"/>
      <c r="C369" s="77"/>
      <c r="D369" s="77"/>
      <c r="E369" s="77"/>
      <c r="F369" s="77"/>
    </row>
    <row r="370" customFormat="false" ht="12.8" hidden="false" customHeight="false" outlineLevel="0" collapsed="false">
      <c r="A370" s="37"/>
      <c r="B370" s="77"/>
      <c r="C370" s="77"/>
      <c r="D370" s="77"/>
      <c r="E370" s="77"/>
      <c r="F370" s="77"/>
    </row>
    <row r="371" customFormat="false" ht="12.8" hidden="false" customHeight="false" outlineLevel="0" collapsed="false">
      <c r="A371" s="37"/>
      <c r="B371" s="77"/>
      <c r="C371" s="77"/>
      <c r="D371" s="77"/>
      <c r="E371" s="77"/>
      <c r="F371" s="77"/>
    </row>
    <row r="372" customFormat="false" ht="12.8" hidden="false" customHeight="false" outlineLevel="0" collapsed="false">
      <c r="A372" s="37"/>
      <c r="B372" s="77"/>
      <c r="C372" s="77"/>
      <c r="D372" s="77"/>
      <c r="E372" s="77"/>
      <c r="F372" s="77"/>
    </row>
    <row r="373" customFormat="false" ht="12.8" hidden="false" customHeight="false" outlineLevel="0" collapsed="false">
      <c r="A373" s="37"/>
      <c r="B373" s="77"/>
      <c r="C373" s="77"/>
      <c r="D373" s="77"/>
      <c r="E373" s="77"/>
      <c r="F373" s="77"/>
    </row>
    <row r="374" customFormat="false" ht="12.8" hidden="false" customHeight="false" outlineLevel="0" collapsed="false">
      <c r="A374" s="37"/>
      <c r="B374" s="77"/>
      <c r="C374" s="77"/>
      <c r="D374" s="77"/>
      <c r="E374" s="77"/>
      <c r="F374" s="77"/>
    </row>
    <row r="375" customFormat="false" ht="12.8" hidden="false" customHeight="false" outlineLevel="0" collapsed="false">
      <c r="A375" s="37"/>
      <c r="B375" s="77"/>
      <c r="C375" s="77"/>
      <c r="D375" s="77"/>
      <c r="E375" s="77"/>
      <c r="F375" s="77"/>
    </row>
    <row r="376" customFormat="false" ht="12.8" hidden="false" customHeight="false" outlineLevel="0" collapsed="false">
      <c r="A376" s="37"/>
      <c r="B376" s="77"/>
      <c r="C376" s="77"/>
      <c r="D376" s="77"/>
      <c r="E376" s="77"/>
      <c r="F376" s="77"/>
    </row>
    <row r="377" customFormat="false" ht="12.8" hidden="false" customHeight="false" outlineLevel="0" collapsed="false">
      <c r="A377" s="37"/>
      <c r="B377" s="77"/>
      <c r="C377" s="77"/>
      <c r="D377" s="77"/>
      <c r="E377" s="77"/>
      <c r="F377" s="77"/>
    </row>
    <row r="378" customFormat="false" ht="12.8" hidden="false" customHeight="false" outlineLevel="0" collapsed="false">
      <c r="A378" s="37"/>
      <c r="B378" s="77"/>
      <c r="C378" s="77"/>
      <c r="D378" s="77"/>
      <c r="E378" s="77"/>
      <c r="F378" s="77"/>
    </row>
    <row r="379" customFormat="false" ht="12.8" hidden="false" customHeight="false" outlineLevel="0" collapsed="false">
      <c r="A379" s="37"/>
      <c r="B379" s="77"/>
      <c r="C379" s="77"/>
      <c r="D379" s="77"/>
      <c r="E379" s="77"/>
      <c r="F379" s="77"/>
    </row>
    <row r="380" customFormat="false" ht="12.8" hidden="false" customHeight="false" outlineLevel="0" collapsed="false">
      <c r="A380" s="37"/>
      <c r="B380" s="77"/>
      <c r="C380" s="77"/>
      <c r="D380" s="77"/>
      <c r="E380" s="77"/>
      <c r="F380" s="77"/>
    </row>
    <row r="381" customFormat="false" ht="12.8" hidden="false" customHeight="false" outlineLevel="0" collapsed="false">
      <c r="A381" s="37"/>
      <c r="B381" s="77"/>
      <c r="C381" s="77"/>
      <c r="D381" s="77"/>
      <c r="E381" s="77"/>
      <c r="F381" s="77"/>
    </row>
    <row r="382" customFormat="false" ht="12.8" hidden="false" customHeight="false" outlineLevel="0" collapsed="false">
      <c r="A382" s="37"/>
      <c r="B382" s="77"/>
      <c r="C382" s="77"/>
      <c r="D382" s="77"/>
      <c r="E382" s="77"/>
      <c r="F382" s="77"/>
    </row>
    <row r="383" customFormat="false" ht="12.8" hidden="false" customHeight="false" outlineLevel="0" collapsed="false">
      <c r="A383" s="37"/>
      <c r="B383" s="77"/>
      <c r="C383" s="77"/>
      <c r="D383" s="77"/>
      <c r="E383" s="77"/>
      <c r="F383" s="77"/>
    </row>
    <row r="384" customFormat="false" ht="12.8" hidden="false" customHeight="false" outlineLevel="0" collapsed="false">
      <c r="A384" s="37"/>
      <c r="B384" s="77"/>
      <c r="C384" s="77"/>
      <c r="D384" s="77"/>
      <c r="E384" s="77"/>
      <c r="F384" s="77"/>
    </row>
    <row r="385" customFormat="false" ht="12.8" hidden="false" customHeight="false" outlineLevel="0" collapsed="false">
      <c r="A385" s="37"/>
      <c r="B385" s="77"/>
      <c r="C385" s="77"/>
      <c r="D385" s="77"/>
      <c r="E385" s="77"/>
      <c r="F385" s="77"/>
    </row>
    <row r="386" customFormat="false" ht="12.8" hidden="false" customHeight="false" outlineLevel="0" collapsed="false">
      <c r="A386" s="37"/>
      <c r="B386" s="77"/>
      <c r="C386" s="77"/>
      <c r="D386" s="77"/>
      <c r="E386" s="77"/>
      <c r="F386" s="77"/>
    </row>
    <row r="387" customFormat="false" ht="12.8" hidden="false" customHeight="false" outlineLevel="0" collapsed="false">
      <c r="A387" s="37"/>
      <c r="B387" s="77"/>
      <c r="C387" s="77"/>
      <c r="D387" s="77"/>
      <c r="E387" s="77"/>
      <c r="F387" s="77"/>
    </row>
    <row r="388" customFormat="false" ht="12.8" hidden="false" customHeight="false" outlineLevel="0" collapsed="false">
      <c r="A388" s="37"/>
      <c r="B388" s="77"/>
      <c r="C388" s="77"/>
      <c r="D388" s="77"/>
      <c r="E388" s="77"/>
      <c r="F388" s="77"/>
    </row>
    <row r="389" customFormat="false" ht="12.8" hidden="false" customHeight="false" outlineLevel="0" collapsed="false">
      <c r="A389" s="37"/>
      <c r="B389" s="77"/>
      <c r="C389" s="77"/>
      <c r="D389" s="77"/>
      <c r="E389" s="77"/>
      <c r="F389" s="77"/>
    </row>
    <row r="390" customFormat="false" ht="12.8" hidden="false" customHeight="false" outlineLevel="0" collapsed="false">
      <c r="A390" s="37"/>
      <c r="B390" s="77"/>
      <c r="C390" s="77"/>
      <c r="D390" s="77"/>
      <c r="E390" s="77"/>
      <c r="F390" s="77"/>
    </row>
    <row r="391" customFormat="false" ht="12.8" hidden="false" customHeight="false" outlineLevel="0" collapsed="false">
      <c r="A391" s="37"/>
      <c r="B391" s="77"/>
      <c r="C391" s="77"/>
      <c r="D391" s="77"/>
      <c r="E391" s="77"/>
      <c r="F391" s="77"/>
    </row>
    <row r="392" customFormat="false" ht="12.8" hidden="false" customHeight="false" outlineLevel="0" collapsed="false">
      <c r="A392" s="37"/>
      <c r="B392" s="77"/>
      <c r="C392" s="77"/>
      <c r="D392" s="77"/>
      <c r="E392" s="77"/>
      <c r="F392" s="77"/>
    </row>
    <row r="393" customFormat="false" ht="12.8" hidden="false" customHeight="false" outlineLevel="0" collapsed="false">
      <c r="A393" s="37"/>
      <c r="B393" s="77"/>
      <c r="C393" s="77"/>
      <c r="D393" s="77"/>
      <c r="E393" s="77"/>
      <c r="F393" s="77"/>
    </row>
    <row r="394" customFormat="false" ht="12.8" hidden="false" customHeight="false" outlineLevel="0" collapsed="false">
      <c r="A394" s="37"/>
      <c r="B394" s="77"/>
      <c r="C394" s="77"/>
      <c r="D394" s="77"/>
      <c r="E394" s="77"/>
      <c r="F394" s="77"/>
    </row>
    <row r="395" customFormat="false" ht="12.8" hidden="false" customHeight="false" outlineLevel="0" collapsed="false">
      <c r="A395" s="37"/>
      <c r="B395" s="77"/>
      <c r="C395" s="77"/>
      <c r="D395" s="77"/>
      <c r="E395" s="77"/>
      <c r="F395" s="77"/>
    </row>
    <row r="396" customFormat="false" ht="12.8" hidden="false" customHeight="false" outlineLevel="0" collapsed="false">
      <c r="A396" s="37"/>
      <c r="B396" s="77"/>
      <c r="C396" s="77"/>
      <c r="D396" s="77"/>
      <c r="E396" s="77"/>
      <c r="F396" s="77"/>
    </row>
    <row r="397" customFormat="false" ht="12.8" hidden="false" customHeight="false" outlineLevel="0" collapsed="false">
      <c r="A397" s="37"/>
      <c r="B397" s="77"/>
      <c r="C397" s="77"/>
      <c r="D397" s="77"/>
      <c r="E397" s="77"/>
      <c r="F397" s="77"/>
    </row>
    <row r="398" customFormat="false" ht="12.8" hidden="false" customHeight="false" outlineLevel="0" collapsed="false">
      <c r="A398" s="37"/>
      <c r="B398" s="77"/>
      <c r="C398" s="77"/>
      <c r="D398" s="77"/>
      <c r="E398" s="77"/>
      <c r="F398" s="77"/>
    </row>
    <row r="399" customFormat="false" ht="12.8" hidden="false" customHeight="false" outlineLevel="0" collapsed="false">
      <c r="A399" s="37"/>
      <c r="B399" s="77"/>
      <c r="C399" s="77"/>
      <c r="D399" s="77"/>
      <c r="E399" s="77"/>
      <c r="F399" s="77"/>
    </row>
    <row r="400" customFormat="false" ht="12.8" hidden="false" customHeight="false" outlineLevel="0" collapsed="false">
      <c r="A400" s="37"/>
      <c r="B400" s="77"/>
      <c r="C400" s="77"/>
      <c r="D400" s="77"/>
      <c r="E400" s="77"/>
      <c r="F400" s="77"/>
    </row>
    <row r="401" customFormat="false" ht="12.8" hidden="false" customHeight="false" outlineLevel="0" collapsed="false">
      <c r="A401" s="37"/>
      <c r="B401" s="77"/>
      <c r="C401" s="77"/>
      <c r="D401" s="77"/>
      <c r="E401" s="77"/>
      <c r="F401" s="77"/>
    </row>
    <row r="402" customFormat="false" ht="12.8" hidden="false" customHeight="false" outlineLevel="0" collapsed="false">
      <c r="A402" s="37"/>
      <c r="B402" s="77"/>
      <c r="C402" s="77"/>
      <c r="D402" s="77"/>
      <c r="E402" s="77"/>
      <c r="F402" s="77"/>
    </row>
    <row r="403" customFormat="false" ht="12.8" hidden="false" customHeight="false" outlineLevel="0" collapsed="false">
      <c r="A403" s="37"/>
      <c r="B403" s="77"/>
      <c r="C403" s="77"/>
      <c r="D403" s="77"/>
      <c r="E403" s="77"/>
      <c r="F403" s="77"/>
    </row>
    <row r="404" customFormat="false" ht="12.8" hidden="false" customHeight="false" outlineLevel="0" collapsed="false">
      <c r="A404" s="37"/>
      <c r="B404" s="77"/>
      <c r="C404" s="77"/>
      <c r="D404" s="77"/>
      <c r="E404" s="77"/>
      <c r="F404" s="77"/>
    </row>
    <row r="405" customFormat="false" ht="12.8" hidden="false" customHeight="false" outlineLevel="0" collapsed="false">
      <c r="A405" s="37"/>
      <c r="B405" s="77"/>
      <c r="C405" s="77"/>
      <c r="D405" s="77"/>
      <c r="E405" s="77"/>
      <c r="F405" s="77"/>
    </row>
    <row r="406" customFormat="false" ht="12.8" hidden="false" customHeight="false" outlineLevel="0" collapsed="false">
      <c r="A406" s="37"/>
      <c r="B406" s="77"/>
      <c r="C406" s="77"/>
      <c r="D406" s="77"/>
      <c r="E406" s="77"/>
      <c r="F406" s="77"/>
    </row>
    <row r="407" customFormat="false" ht="12.8" hidden="false" customHeight="false" outlineLevel="0" collapsed="false">
      <c r="A407" s="37"/>
      <c r="B407" s="77"/>
      <c r="C407" s="77"/>
      <c r="D407" s="77"/>
      <c r="E407" s="77"/>
      <c r="F407" s="77"/>
    </row>
    <row r="408" customFormat="false" ht="12.8" hidden="false" customHeight="false" outlineLevel="0" collapsed="false">
      <c r="A408" s="37"/>
      <c r="B408" s="77"/>
      <c r="C408" s="77"/>
      <c r="D408" s="77"/>
      <c r="E408" s="77"/>
      <c r="F408" s="77"/>
    </row>
    <row r="409" customFormat="false" ht="12.8" hidden="false" customHeight="false" outlineLevel="0" collapsed="false">
      <c r="A409" s="37"/>
      <c r="B409" s="77"/>
      <c r="C409" s="77"/>
      <c r="D409" s="77"/>
      <c r="E409" s="77"/>
      <c r="F409" s="77"/>
    </row>
    <row r="410" customFormat="false" ht="12.8" hidden="false" customHeight="false" outlineLevel="0" collapsed="false">
      <c r="A410" s="37"/>
      <c r="B410" s="77"/>
      <c r="C410" s="77"/>
      <c r="D410" s="77"/>
      <c r="E410" s="77"/>
      <c r="F410" s="77"/>
    </row>
    <row r="411" customFormat="false" ht="12.8" hidden="false" customHeight="false" outlineLevel="0" collapsed="false">
      <c r="A411" s="37"/>
      <c r="B411" s="77"/>
      <c r="C411" s="77"/>
      <c r="D411" s="77"/>
      <c r="E411" s="77"/>
      <c r="F411" s="77"/>
    </row>
    <row r="412" customFormat="false" ht="12.8" hidden="false" customHeight="false" outlineLevel="0" collapsed="false">
      <c r="A412" s="37"/>
      <c r="B412" s="77"/>
      <c r="C412" s="77"/>
      <c r="D412" s="77"/>
      <c r="E412" s="77"/>
      <c r="F412" s="77"/>
    </row>
    <row r="413" customFormat="false" ht="12.8" hidden="false" customHeight="false" outlineLevel="0" collapsed="false">
      <c r="A413" s="37"/>
      <c r="B413" s="77"/>
      <c r="C413" s="77"/>
      <c r="D413" s="77"/>
      <c r="E413" s="77"/>
      <c r="F413" s="77"/>
    </row>
    <row r="414" customFormat="false" ht="12.8" hidden="false" customHeight="false" outlineLevel="0" collapsed="false">
      <c r="A414" s="37"/>
      <c r="B414" s="77"/>
      <c r="C414" s="77"/>
      <c r="D414" s="77"/>
      <c r="E414" s="77"/>
      <c r="F414" s="77"/>
    </row>
    <row r="415" customFormat="false" ht="12.8" hidden="false" customHeight="false" outlineLevel="0" collapsed="false">
      <c r="A415" s="37"/>
      <c r="B415" s="77"/>
      <c r="C415" s="77"/>
      <c r="D415" s="77"/>
      <c r="E415" s="77"/>
      <c r="F415" s="77"/>
    </row>
    <row r="416" customFormat="false" ht="12.8" hidden="false" customHeight="false" outlineLevel="0" collapsed="false">
      <c r="A416" s="37"/>
      <c r="B416" s="77"/>
      <c r="C416" s="77"/>
      <c r="D416" s="77"/>
      <c r="E416" s="77"/>
      <c r="F416" s="77"/>
    </row>
    <row r="417" customFormat="false" ht="12.8" hidden="false" customHeight="false" outlineLevel="0" collapsed="false">
      <c r="A417" s="37"/>
      <c r="B417" s="77"/>
      <c r="C417" s="77"/>
      <c r="D417" s="77"/>
      <c r="E417" s="77"/>
      <c r="F417" s="77"/>
    </row>
    <row r="418" customFormat="false" ht="12.8" hidden="false" customHeight="false" outlineLevel="0" collapsed="false">
      <c r="A418" s="37"/>
      <c r="B418" s="77"/>
      <c r="C418" s="77"/>
      <c r="D418" s="77"/>
      <c r="E418" s="77"/>
      <c r="F418" s="77"/>
    </row>
    <row r="419" customFormat="false" ht="12.8" hidden="false" customHeight="false" outlineLevel="0" collapsed="false">
      <c r="A419" s="37"/>
      <c r="B419" s="77"/>
      <c r="C419" s="77"/>
      <c r="D419" s="77"/>
      <c r="E419" s="77"/>
      <c r="F419" s="77"/>
    </row>
    <row r="420" customFormat="false" ht="12.8" hidden="false" customHeight="false" outlineLevel="0" collapsed="false">
      <c r="A420" s="37"/>
      <c r="B420" s="77"/>
      <c r="C420" s="77"/>
      <c r="D420" s="77"/>
      <c r="E420" s="77"/>
      <c r="F420" s="77"/>
    </row>
    <row r="421" customFormat="false" ht="12.8" hidden="false" customHeight="false" outlineLevel="0" collapsed="false">
      <c r="A421" s="37"/>
      <c r="B421" s="77"/>
      <c r="C421" s="77"/>
      <c r="D421" s="77"/>
      <c r="E421" s="77"/>
      <c r="F421" s="77"/>
    </row>
    <row r="422" customFormat="false" ht="12.8" hidden="false" customHeight="false" outlineLevel="0" collapsed="false">
      <c r="A422" s="37"/>
      <c r="B422" s="77"/>
      <c r="C422" s="77"/>
      <c r="D422" s="77"/>
      <c r="E422" s="77"/>
      <c r="F422" s="77"/>
    </row>
    <row r="423" customFormat="false" ht="12.8" hidden="false" customHeight="false" outlineLevel="0" collapsed="false">
      <c r="A423" s="37"/>
      <c r="B423" s="77"/>
      <c r="C423" s="77"/>
      <c r="D423" s="77"/>
      <c r="E423" s="77"/>
      <c r="F423" s="77"/>
    </row>
    <row r="424" customFormat="false" ht="12.8" hidden="false" customHeight="false" outlineLevel="0" collapsed="false">
      <c r="A424" s="37"/>
      <c r="B424" s="77"/>
      <c r="C424" s="77"/>
      <c r="D424" s="77"/>
      <c r="E424" s="77"/>
      <c r="F424" s="77"/>
    </row>
    <row r="425" customFormat="false" ht="12.8" hidden="false" customHeight="false" outlineLevel="0" collapsed="false">
      <c r="A425" s="37"/>
      <c r="B425" s="77"/>
      <c r="C425" s="77"/>
      <c r="D425" s="77"/>
      <c r="E425" s="77"/>
      <c r="F425" s="77"/>
    </row>
    <row r="426" customFormat="false" ht="12.8" hidden="false" customHeight="false" outlineLevel="0" collapsed="false">
      <c r="A426" s="37"/>
      <c r="B426" s="77"/>
      <c r="C426" s="77"/>
      <c r="D426" s="77"/>
      <c r="E426" s="77"/>
      <c r="F426" s="77"/>
    </row>
    <row r="427" customFormat="false" ht="12.8" hidden="false" customHeight="false" outlineLevel="0" collapsed="false">
      <c r="A427" s="37"/>
      <c r="B427" s="77"/>
      <c r="C427" s="77"/>
      <c r="D427" s="77"/>
      <c r="E427" s="77"/>
      <c r="F427" s="77"/>
    </row>
    <row r="428" customFormat="false" ht="12.8" hidden="false" customHeight="false" outlineLevel="0" collapsed="false">
      <c r="A428" s="37"/>
      <c r="B428" s="77"/>
      <c r="C428" s="77"/>
      <c r="D428" s="77"/>
      <c r="E428" s="77"/>
      <c r="F428" s="77"/>
    </row>
    <row r="429" customFormat="false" ht="12.8" hidden="false" customHeight="false" outlineLevel="0" collapsed="false">
      <c r="A429" s="37"/>
      <c r="B429" s="77"/>
      <c r="C429" s="77"/>
      <c r="D429" s="77"/>
      <c r="E429" s="77"/>
      <c r="F429" s="77"/>
    </row>
    <row r="430" customFormat="false" ht="12.8" hidden="false" customHeight="false" outlineLevel="0" collapsed="false">
      <c r="A430" s="37"/>
      <c r="B430" s="77"/>
      <c r="C430" s="77"/>
      <c r="D430" s="77"/>
      <c r="E430" s="77"/>
      <c r="F430" s="77"/>
    </row>
    <row r="431" customFormat="false" ht="12.8" hidden="false" customHeight="false" outlineLevel="0" collapsed="false">
      <c r="A431" s="37"/>
      <c r="B431" s="77"/>
      <c r="C431" s="77"/>
      <c r="D431" s="77"/>
      <c r="E431" s="77"/>
      <c r="F431" s="77"/>
    </row>
    <row r="432" customFormat="false" ht="12.8" hidden="false" customHeight="false" outlineLevel="0" collapsed="false">
      <c r="A432" s="37"/>
      <c r="B432" s="77"/>
      <c r="C432" s="77"/>
      <c r="D432" s="77"/>
      <c r="E432" s="77"/>
      <c r="F432" s="77"/>
    </row>
    <row r="433" customFormat="false" ht="12.8" hidden="false" customHeight="false" outlineLevel="0" collapsed="false">
      <c r="A433" s="37"/>
      <c r="B433" s="77"/>
      <c r="C433" s="77"/>
      <c r="D433" s="77"/>
      <c r="E433" s="77"/>
      <c r="F433" s="77"/>
    </row>
    <row r="434" customFormat="false" ht="12.8" hidden="false" customHeight="false" outlineLevel="0" collapsed="false">
      <c r="A434" s="37"/>
      <c r="B434" s="77"/>
      <c r="C434" s="77"/>
      <c r="D434" s="77"/>
      <c r="E434" s="77"/>
      <c r="F434" s="77"/>
    </row>
    <row r="435" customFormat="false" ht="12.8" hidden="false" customHeight="false" outlineLevel="0" collapsed="false">
      <c r="A435" s="37"/>
      <c r="B435" s="77"/>
      <c r="C435" s="77"/>
      <c r="D435" s="77"/>
      <c r="E435" s="77"/>
      <c r="F435" s="77"/>
    </row>
    <row r="436" customFormat="false" ht="12.8" hidden="false" customHeight="false" outlineLevel="0" collapsed="false">
      <c r="A436" s="37"/>
      <c r="B436" s="77"/>
      <c r="C436" s="77"/>
      <c r="D436" s="77"/>
      <c r="E436" s="77"/>
      <c r="F436" s="77"/>
    </row>
    <row r="437" customFormat="false" ht="12.8" hidden="false" customHeight="false" outlineLevel="0" collapsed="false">
      <c r="A437" s="37"/>
      <c r="B437" s="77"/>
      <c r="C437" s="77"/>
      <c r="D437" s="77"/>
      <c r="E437" s="77"/>
      <c r="F437" s="77"/>
    </row>
    <row r="438" customFormat="false" ht="12.8" hidden="false" customHeight="false" outlineLevel="0" collapsed="false">
      <c r="A438" s="37"/>
      <c r="B438" s="77"/>
      <c r="C438" s="77"/>
      <c r="D438" s="77"/>
      <c r="E438" s="77"/>
      <c r="F438" s="77"/>
    </row>
    <row r="439" customFormat="false" ht="12.8" hidden="false" customHeight="false" outlineLevel="0" collapsed="false">
      <c r="A439" s="37"/>
      <c r="B439" s="77"/>
      <c r="C439" s="77"/>
      <c r="D439" s="77"/>
      <c r="E439" s="77"/>
      <c r="F439" s="77"/>
    </row>
    <row r="440" customFormat="false" ht="12.8" hidden="false" customHeight="false" outlineLevel="0" collapsed="false">
      <c r="A440" s="37"/>
      <c r="B440" s="77"/>
      <c r="C440" s="77"/>
      <c r="D440" s="77"/>
      <c r="E440" s="77"/>
      <c r="F440" s="77"/>
    </row>
    <row r="441" customFormat="false" ht="12.8" hidden="false" customHeight="false" outlineLevel="0" collapsed="false">
      <c r="A441" s="37"/>
      <c r="B441" s="77"/>
      <c r="C441" s="77"/>
      <c r="D441" s="77"/>
      <c r="E441" s="77"/>
      <c r="F441" s="77"/>
    </row>
    <row r="442" customFormat="false" ht="12.8" hidden="false" customHeight="false" outlineLevel="0" collapsed="false">
      <c r="A442" s="37"/>
      <c r="B442" s="77"/>
      <c r="C442" s="77"/>
      <c r="D442" s="77"/>
      <c r="E442" s="77"/>
      <c r="F442" s="77"/>
    </row>
    <row r="443" customFormat="false" ht="12.8" hidden="false" customHeight="false" outlineLevel="0" collapsed="false">
      <c r="A443" s="37"/>
      <c r="B443" s="77"/>
      <c r="C443" s="77"/>
      <c r="D443" s="77"/>
      <c r="E443" s="77"/>
      <c r="F443" s="77"/>
    </row>
    <row r="444" customFormat="false" ht="12.8" hidden="false" customHeight="false" outlineLevel="0" collapsed="false">
      <c r="A444" s="37"/>
      <c r="B444" s="77"/>
      <c r="C444" s="77"/>
      <c r="D444" s="77"/>
      <c r="E444" s="77"/>
      <c r="F444" s="77"/>
    </row>
    <row r="445" customFormat="false" ht="12.8" hidden="false" customHeight="false" outlineLevel="0" collapsed="false">
      <c r="A445" s="37"/>
      <c r="B445" s="77"/>
      <c r="C445" s="77"/>
      <c r="D445" s="77"/>
      <c r="E445" s="77"/>
      <c r="F445" s="77"/>
    </row>
    <row r="446" customFormat="false" ht="12.8" hidden="false" customHeight="false" outlineLevel="0" collapsed="false">
      <c r="A446" s="37"/>
      <c r="B446" s="77"/>
      <c r="C446" s="77"/>
      <c r="D446" s="77"/>
      <c r="E446" s="77"/>
      <c r="F446" s="77"/>
    </row>
    <row r="447" customFormat="false" ht="12.8" hidden="false" customHeight="false" outlineLevel="0" collapsed="false">
      <c r="A447" s="37"/>
      <c r="B447" s="77"/>
      <c r="C447" s="77"/>
      <c r="D447" s="77"/>
      <c r="E447" s="77"/>
      <c r="F447" s="77"/>
    </row>
    <row r="448" customFormat="false" ht="12.8" hidden="false" customHeight="false" outlineLevel="0" collapsed="false">
      <c r="A448" s="37"/>
      <c r="B448" s="77"/>
      <c r="C448" s="77"/>
      <c r="D448" s="77"/>
      <c r="E448" s="77"/>
      <c r="F448" s="77"/>
    </row>
    <row r="449" customFormat="false" ht="12.8" hidden="false" customHeight="false" outlineLevel="0" collapsed="false">
      <c r="A449" s="37"/>
      <c r="B449" s="77"/>
      <c r="C449" s="77"/>
      <c r="D449" s="77"/>
      <c r="E449" s="77"/>
      <c r="F449" s="77"/>
    </row>
    <row r="450" customFormat="false" ht="12.8" hidden="false" customHeight="false" outlineLevel="0" collapsed="false">
      <c r="A450" s="37"/>
      <c r="B450" s="77"/>
      <c r="C450" s="77"/>
      <c r="D450" s="77"/>
      <c r="E450" s="77"/>
      <c r="F450" s="77"/>
    </row>
    <row r="451" customFormat="false" ht="12.8" hidden="false" customHeight="false" outlineLevel="0" collapsed="false">
      <c r="A451" s="37"/>
      <c r="B451" s="77"/>
      <c r="C451" s="77"/>
      <c r="D451" s="77"/>
      <c r="E451" s="77"/>
      <c r="F451" s="77"/>
    </row>
    <row r="452" customFormat="false" ht="12.8" hidden="false" customHeight="false" outlineLevel="0" collapsed="false">
      <c r="A452" s="37"/>
      <c r="B452" s="77"/>
      <c r="C452" s="77"/>
      <c r="D452" s="77"/>
      <c r="E452" s="77"/>
      <c r="F452" s="77"/>
    </row>
    <row r="453" customFormat="false" ht="12.8" hidden="false" customHeight="false" outlineLevel="0" collapsed="false">
      <c r="A453" s="37"/>
      <c r="B453" s="77"/>
      <c r="C453" s="77"/>
      <c r="D453" s="77"/>
      <c r="E453" s="77"/>
      <c r="F453" s="77"/>
    </row>
    <row r="454" customFormat="false" ht="12.8" hidden="false" customHeight="false" outlineLevel="0" collapsed="false">
      <c r="A454" s="37"/>
      <c r="B454" s="77"/>
      <c r="C454" s="77"/>
      <c r="D454" s="77"/>
      <c r="E454" s="77"/>
      <c r="F454" s="77"/>
    </row>
    <row r="455" customFormat="false" ht="12.8" hidden="false" customHeight="false" outlineLevel="0" collapsed="false">
      <c r="A455" s="37"/>
      <c r="B455" s="77"/>
      <c r="C455" s="77"/>
      <c r="D455" s="77"/>
      <c r="E455" s="77"/>
      <c r="F455" s="77"/>
    </row>
    <row r="456" customFormat="false" ht="12.8" hidden="false" customHeight="false" outlineLevel="0" collapsed="false">
      <c r="A456" s="37"/>
      <c r="B456" s="77"/>
      <c r="C456" s="77"/>
      <c r="D456" s="77"/>
      <c r="E456" s="77"/>
      <c r="F456" s="77"/>
    </row>
    <row r="457" customFormat="false" ht="12.8" hidden="false" customHeight="false" outlineLevel="0" collapsed="false">
      <c r="A457" s="37"/>
      <c r="B457" s="77"/>
      <c r="C457" s="77"/>
      <c r="D457" s="77"/>
      <c r="E457" s="77"/>
      <c r="F457" s="77"/>
    </row>
    <row r="458" customFormat="false" ht="12.8" hidden="false" customHeight="false" outlineLevel="0" collapsed="false">
      <c r="A458" s="37"/>
      <c r="B458" s="77"/>
      <c r="C458" s="77"/>
      <c r="D458" s="77"/>
      <c r="E458" s="77"/>
      <c r="F458" s="77"/>
    </row>
    <row r="459" customFormat="false" ht="12.8" hidden="false" customHeight="false" outlineLevel="0" collapsed="false">
      <c r="A459" s="37"/>
      <c r="B459" s="77"/>
      <c r="C459" s="77"/>
      <c r="D459" s="77"/>
      <c r="E459" s="77"/>
      <c r="F459" s="77"/>
    </row>
    <row r="460" customFormat="false" ht="12.8" hidden="false" customHeight="false" outlineLevel="0" collapsed="false">
      <c r="A460" s="37"/>
      <c r="B460" s="77"/>
      <c r="C460" s="77"/>
      <c r="D460" s="77"/>
      <c r="E460" s="77"/>
      <c r="F460" s="77"/>
    </row>
    <row r="461" customFormat="false" ht="12.8" hidden="false" customHeight="false" outlineLevel="0" collapsed="false">
      <c r="A461" s="37"/>
      <c r="B461" s="77"/>
      <c r="C461" s="77"/>
      <c r="D461" s="77"/>
      <c r="E461" s="77"/>
      <c r="F461" s="77"/>
    </row>
    <row r="462" customFormat="false" ht="12.8" hidden="false" customHeight="false" outlineLevel="0" collapsed="false">
      <c r="A462" s="37"/>
      <c r="B462" s="77"/>
      <c r="C462" s="77"/>
      <c r="D462" s="77"/>
      <c r="E462" s="77"/>
      <c r="F462" s="77"/>
    </row>
    <row r="463" customFormat="false" ht="12.8" hidden="false" customHeight="false" outlineLevel="0" collapsed="false">
      <c r="A463" s="37"/>
      <c r="B463" s="77"/>
      <c r="C463" s="77"/>
      <c r="D463" s="77"/>
      <c r="E463" s="77"/>
      <c r="F463" s="77"/>
    </row>
    <row r="464" customFormat="false" ht="12.8" hidden="false" customHeight="false" outlineLevel="0" collapsed="false">
      <c r="A464" s="37"/>
      <c r="B464" s="77"/>
      <c r="C464" s="77"/>
      <c r="D464" s="77"/>
      <c r="E464" s="77"/>
      <c r="F464" s="77"/>
    </row>
    <row r="465" customFormat="false" ht="12.8" hidden="false" customHeight="false" outlineLevel="0" collapsed="false">
      <c r="A465" s="37"/>
      <c r="B465" s="77"/>
      <c r="C465" s="77"/>
      <c r="D465" s="77"/>
      <c r="E465" s="77"/>
      <c r="F465" s="77"/>
    </row>
    <row r="466" customFormat="false" ht="12.8" hidden="false" customHeight="false" outlineLevel="0" collapsed="false">
      <c r="A466" s="37"/>
      <c r="B466" s="77"/>
      <c r="C466" s="77"/>
      <c r="D466" s="77"/>
      <c r="E466" s="77"/>
      <c r="F466" s="77"/>
    </row>
    <row r="467" customFormat="false" ht="12.8" hidden="false" customHeight="false" outlineLevel="0" collapsed="false">
      <c r="A467" s="37"/>
      <c r="B467" s="77"/>
      <c r="C467" s="77"/>
      <c r="D467" s="77"/>
      <c r="E467" s="77"/>
      <c r="F467" s="77"/>
    </row>
    <row r="468" customFormat="false" ht="12.8" hidden="false" customHeight="false" outlineLevel="0" collapsed="false">
      <c r="A468" s="37"/>
      <c r="B468" s="77"/>
      <c r="C468" s="77"/>
      <c r="D468" s="77"/>
      <c r="E468" s="77"/>
      <c r="F468" s="77"/>
    </row>
    <row r="469" customFormat="false" ht="12.8" hidden="false" customHeight="false" outlineLevel="0" collapsed="false">
      <c r="A469" s="37"/>
      <c r="B469" s="77"/>
      <c r="C469" s="77"/>
      <c r="D469" s="77"/>
      <c r="E469" s="77"/>
      <c r="F469" s="77"/>
    </row>
    <row r="470" customFormat="false" ht="12.8" hidden="false" customHeight="false" outlineLevel="0" collapsed="false">
      <c r="A470" s="37"/>
      <c r="B470" s="77"/>
      <c r="C470" s="77"/>
      <c r="D470" s="77"/>
      <c r="E470" s="77"/>
      <c r="F470" s="77"/>
    </row>
    <row r="471" customFormat="false" ht="12.8" hidden="false" customHeight="false" outlineLevel="0" collapsed="false">
      <c r="A471" s="37"/>
      <c r="B471" s="77"/>
      <c r="C471" s="77"/>
      <c r="D471" s="77"/>
      <c r="E471" s="77"/>
      <c r="F471" s="77"/>
    </row>
    <row r="472" customFormat="false" ht="12.8" hidden="false" customHeight="false" outlineLevel="0" collapsed="false">
      <c r="A472" s="37"/>
      <c r="B472" s="77"/>
      <c r="C472" s="77"/>
      <c r="D472" s="77"/>
      <c r="E472" s="77"/>
      <c r="F472" s="77"/>
    </row>
    <row r="473" customFormat="false" ht="12.8" hidden="false" customHeight="false" outlineLevel="0" collapsed="false">
      <c r="A473" s="37"/>
      <c r="B473" s="77"/>
      <c r="C473" s="77"/>
      <c r="D473" s="77"/>
      <c r="E473" s="77"/>
      <c r="F473" s="77"/>
    </row>
    <row r="474" customFormat="false" ht="12.8" hidden="false" customHeight="false" outlineLevel="0" collapsed="false">
      <c r="A474" s="37"/>
      <c r="B474" s="77"/>
      <c r="C474" s="77"/>
      <c r="D474" s="77"/>
      <c r="E474" s="77"/>
      <c r="F474" s="77"/>
    </row>
    <row r="475" customFormat="false" ht="12.8" hidden="false" customHeight="false" outlineLevel="0" collapsed="false">
      <c r="A475" s="37"/>
      <c r="B475" s="77"/>
      <c r="C475" s="77"/>
      <c r="D475" s="77"/>
      <c r="E475" s="77"/>
      <c r="F475" s="77"/>
    </row>
    <row r="476" customFormat="false" ht="12.8" hidden="false" customHeight="false" outlineLevel="0" collapsed="false">
      <c r="A476" s="37"/>
      <c r="B476" s="77"/>
      <c r="C476" s="77"/>
      <c r="D476" s="77"/>
      <c r="E476" s="77"/>
      <c r="F476" s="77"/>
    </row>
    <row r="477" customFormat="false" ht="12.8" hidden="false" customHeight="false" outlineLevel="0" collapsed="false">
      <c r="A477" s="37"/>
      <c r="B477" s="77"/>
      <c r="C477" s="77"/>
      <c r="D477" s="77"/>
      <c r="E477" s="77"/>
      <c r="F477" s="77"/>
    </row>
    <row r="478" customFormat="false" ht="12.8" hidden="false" customHeight="false" outlineLevel="0" collapsed="false">
      <c r="A478" s="37"/>
      <c r="B478" s="77"/>
      <c r="C478" s="77"/>
      <c r="D478" s="77"/>
      <c r="E478" s="77"/>
      <c r="F478" s="77"/>
    </row>
    <row r="479" customFormat="false" ht="12.8" hidden="false" customHeight="false" outlineLevel="0" collapsed="false">
      <c r="A479" s="37"/>
      <c r="B479" s="77"/>
      <c r="C479" s="77"/>
      <c r="D479" s="77"/>
      <c r="E479" s="77"/>
      <c r="F479" s="77"/>
    </row>
    <row r="480" customFormat="false" ht="12.8" hidden="false" customHeight="false" outlineLevel="0" collapsed="false">
      <c r="A480" s="37"/>
      <c r="B480" s="77"/>
      <c r="C480" s="77"/>
      <c r="D480" s="77"/>
      <c r="E480" s="77"/>
      <c r="F480" s="77"/>
    </row>
    <row r="481" customFormat="false" ht="12.8" hidden="false" customHeight="false" outlineLevel="0" collapsed="false">
      <c r="A481" s="37"/>
      <c r="B481" s="77"/>
      <c r="C481" s="77"/>
      <c r="D481" s="77"/>
      <c r="E481" s="77"/>
      <c r="F481" s="77"/>
    </row>
    <row r="482" customFormat="false" ht="12.8" hidden="false" customHeight="false" outlineLevel="0" collapsed="false">
      <c r="A482" s="37"/>
      <c r="B482" s="77"/>
      <c r="C482" s="77"/>
      <c r="D482" s="77"/>
      <c r="E482" s="77"/>
      <c r="F482" s="77"/>
    </row>
    <row r="483" customFormat="false" ht="12.8" hidden="false" customHeight="false" outlineLevel="0" collapsed="false">
      <c r="A483" s="37"/>
      <c r="B483" s="77"/>
      <c r="C483" s="77"/>
      <c r="D483" s="77"/>
      <c r="E483" s="77"/>
      <c r="F483" s="77"/>
    </row>
    <row r="484" customFormat="false" ht="12.8" hidden="false" customHeight="false" outlineLevel="0" collapsed="false">
      <c r="A484" s="37"/>
      <c r="B484" s="77"/>
      <c r="C484" s="77"/>
      <c r="D484" s="77"/>
      <c r="E484" s="77"/>
      <c r="F484" s="77"/>
    </row>
    <row r="485" customFormat="false" ht="12.8" hidden="false" customHeight="false" outlineLevel="0" collapsed="false">
      <c r="A485" s="37"/>
      <c r="B485" s="77"/>
      <c r="C485" s="77"/>
      <c r="D485" s="77"/>
      <c r="E485" s="77"/>
      <c r="F485" s="77"/>
    </row>
    <row r="486" customFormat="false" ht="12.8" hidden="false" customHeight="false" outlineLevel="0" collapsed="false">
      <c r="A486" s="37"/>
      <c r="B486" s="77"/>
      <c r="C486" s="77"/>
      <c r="D486" s="77"/>
      <c r="E486" s="77"/>
      <c r="F486" s="77"/>
    </row>
    <row r="487" customFormat="false" ht="12.8" hidden="false" customHeight="false" outlineLevel="0" collapsed="false">
      <c r="A487" s="37"/>
      <c r="B487" s="77"/>
      <c r="C487" s="77"/>
      <c r="D487" s="77"/>
      <c r="E487" s="77"/>
      <c r="F487" s="77"/>
    </row>
    <row r="488" customFormat="false" ht="12.8" hidden="false" customHeight="false" outlineLevel="0" collapsed="false">
      <c r="A488" s="37"/>
      <c r="B488" s="77"/>
      <c r="C488" s="77"/>
      <c r="D488" s="77"/>
      <c r="E488" s="77"/>
      <c r="F488" s="77"/>
    </row>
    <row r="489" customFormat="false" ht="12.8" hidden="false" customHeight="false" outlineLevel="0" collapsed="false">
      <c r="A489" s="37"/>
      <c r="B489" s="77"/>
      <c r="C489" s="77"/>
      <c r="D489" s="77"/>
      <c r="E489" s="77"/>
      <c r="F489" s="77"/>
    </row>
    <row r="490" customFormat="false" ht="12.8" hidden="false" customHeight="false" outlineLevel="0" collapsed="false">
      <c r="A490" s="37"/>
      <c r="B490" s="77"/>
      <c r="C490" s="77"/>
      <c r="D490" s="77"/>
      <c r="E490" s="77"/>
      <c r="F490" s="77"/>
    </row>
    <row r="491" customFormat="false" ht="12.8" hidden="false" customHeight="false" outlineLevel="0" collapsed="false">
      <c r="A491" s="37"/>
      <c r="B491" s="77"/>
      <c r="C491" s="77"/>
      <c r="D491" s="77"/>
      <c r="E491" s="77"/>
      <c r="F491" s="77"/>
    </row>
    <row r="492" customFormat="false" ht="12.8" hidden="false" customHeight="false" outlineLevel="0" collapsed="false">
      <c r="A492" s="37"/>
      <c r="B492" s="77"/>
      <c r="C492" s="77"/>
      <c r="D492" s="77"/>
      <c r="E492" s="77"/>
      <c r="F492" s="77"/>
    </row>
    <row r="493" customFormat="false" ht="12.8" hidden="false" customHeight="false" outlineLevel="0" collapsed="false">
      <c r="A493" s="37"/>
      <c r="B493" s="77"/>
      <c r="C493" s="77"/>
      <c r="D493" s="77"/>
      <c r="E493" s="77"/>
      <c r="F493" s="77"/>
    </row>
    <row r="494" customFormat="false" ht="12.8" hidden="false" customHeight="false" outlineLevel="0" collapsed="false">
      <c r="A494" s="37"/>
      <c r="B494" s="77"/>
      <c r="C494" s="77"/>
      <c r="D494" s="77"/>
      <c r="E494" s="77"/>
      <c r="F494" s="77"/>
    </row>
    <row r="495" customFormat="false" ht="12.8" hidden="false" customHeight="false" outlineLevel="0" collapsed="false">
      <c r="A495" s="37"/>
      <c r="B495" s="77"/>
      <c r="C495" s="77"/>
      <c r="D495" s="77"/>
      <c r="E495" s="77"/>
      <c r="F495" s="77"/>
    </row>
    <row r="496" customFormat="false" ht="12.8" hidden="false" customHeight="false" outlineLevel="0" collapsed="false">
      <c r="A496" s="37"/>
      <c r="B496" s="77"/>
      <c r="C496" s="77"/>
      <c r="D496" s="77"/>
      <c r="E496" s="77"/>
      <c r="F496" s="77"/>
    </row>
    <row r="497" customFormat="false" ht="12.8" hidden="false" customHeight="false" outlineLevel="0" collapsed="false">
      <c r="A497" s="37"/>
      <c r="B497" s="77"/>
      <c r="C497" s="77"/>
      <c r="D497" s="77"/>
      <c r="E497" s="77"/>
      <c r="F497" s="77"/>
    </row>
    <row r="498" customFormat="false" ht="12.8" hidden="false" customHeight="false" outlineLevel="0" collapsed="false">
      <c r="A498" s="37"/>
      <c r="B498" s="77"/>
      <c r="C498" s="77"/>
      <c r="D498" s="77"/>
      <c r="E498" s="77"/>
      <c r="F498" s="77"/>
    </row>
    <row r="499" customFormat="false" ht="12.8" hidden="false" customHeight="false" outlineLevel="0" collapsed="false">
      <c r="A499" s="37"/>
      <c r="B499" s="77"/>
      <c r="C499" s="77"/>
      <c r="D499" s="77"/>
      <c r="E499" s="77"/>
      <c r="F499" s="77"/>
    </row>
    <row r="500" customFormat="false" ht="12.8" hidden="false" customHeight="false" outlineLevel="0" collapsed="false">
      <c r="A500" s="37"/>
      <c r="B500" s="77"/>
      <c r="C500" s="77"/>
      <c r="D500" s="77"/>
      <c r="E500" s="77"/>
      <c r="F500" s="77"/>
    </row>
    <row r="501" customFormat="false" ht="12.8" hidden="false" customHeight="false" outlineLevel="0" collapsed="false">
      <c r="A501" s="37"/>
      <c r="B501" s="77"/>
      <c r="C501" s="77"/>
      <c r="D501" s="77"/>
      <c r="E501" s="77"/>
      <c r="F501" s="77"/>
    </row>
    <row r="502" customFormat="false" ht="12.8" hidden="false" customHeight="false" outlineLevel="0" collapsed="false">
      <c r="A502" s="37"/>
      <c r="B502" s="77"/>
      <c r="C502" s="77"/>
      <c r="D502" s="77"/>
      <c r="E502" s="77"/>
      <c r="F502" s="77"/>
    </row>
    <row r="503" customFormat="false" ht="12.8" hidden="false" customHeight="false" outlineLevel="0" collapsed="false">
      <c r="A503" s="37"/>
      <c r="B503" s="77"/>
      <c r="C503" s="77"/>
      <c r="D503" s="77"/>
      <c r="E503" s="77"/>
      <c r="F503" s="77"/>
    </row>
    <row r="504" customFormat="false" ht="12.8" hidden="false" customHeight="false" outlineLevel="0" collapsed="false">
      <c r="A504" s="37"/>
      <c r="B504" s="77"/>
      <c r="C504" s="77"/>
      <c r="D504" s="77"/>
      <c r="E504" s="77"/>
      <c r="F504" s="77"/>
    </row>
    <row r="505" customFormat="false" ht="12.8" hidden="false" customHeight="false" outlineLevel="0" collapsed="false">
      <c r="A505" s="37"/>
      <c r="B505" s="77"/>
      <c r="C505" s="77"/>
      <c r="D505" s="77"/>
      <c r="E505" s="77"/>
      <c r="F505" s="77"/>
    </row>
    <row r="506" customFormat="false" ht="12.8" hidden="false" customHeight="false" outlineLevel="0" collapsed="false">
      <c r="A506" s="37"/>
      <c r="B506" s="77"/>
      <c r="C506" s="77"/>
      <c r="D506" s="77"/>
      <c r="E506" s="77"/>
      <c r="F506" s="77"/>
    </row>
    <row r="507" customFormat="false" ht="12.8" hidden="false" customHeight="false" outlineLevel="0" collapsed="false">
      <c r="A507" s="37"/>
      <c r="B507" s="77"/>
      <c r="C507" s="77"/>
      <c r="D507" s="77"/>
      <c r="E507" s="77"/>
      <c r="F507" s="77"/>
    </row>
    <row r="508" customFormat="false" ht="12.8" hidden="false" customHeight="false" outlineLevel="0" collapsed="false">
      <c r="A508" s="37"/>
      <c r="B508" s="77"/>
      <c r="C508" s="77"/>
      <c r="D508" s="77"/>
      <c r="E508" s="77"/>
      <c r="F508" s="77"/>
    </row>
    <row r="509" customFormat="false" ht="12.8" hidden="false" customHeight="false" outlineLevel="0" collapsed="false">
      <c r="A509" s="37"/>
      <c r="B509" s="77"/>
      <c r="C509" s="77"/>
      <c r="D509" s="77"/>
      <c r="E509" s="77"/>
      <c r="F509" s="77"/>
    </row>
    <row r="510" customFormat="false" ht="12.8" hidden="false" customHeight="false" outlineLevel="0" collapsed="false">
      <c r="A510" s="37"/>
      <c r="B510" s="77"/>
      <c r="C510" s="77"/>
      <c r="D510" s="77"/>
      <c r="E510" s="77"/>
      <c r="F510" s="77"/>
    </row>
    <row r="511" customFormat="false" ht="12.8" hidden="false" customHeight="false" outlineLevel="0" collapsed="false">
      <c r="A511" s="37"/>
      <c r="B511" s="77"/>
      <c r="C511" s="77"/>
      <c r="D511" s="77"/>
      <c r="E511" s="77"/>
      <c r="F511" s="77"/>
    </row>
    <row r="512" customFormat="false" ht="12.8" hidden="false" customHeight="false" outlineLevel="0" collapsed="false">
      <c r="A512" s="37"/>
      <c r="B512" s="77"/>
      <c r="C512" s="77"/>
      <c r="D512" s="77"/>
      <c r="E512" s="77"/>
      <c r="F512" s="77"/>
    </row>
    <row r="513" customFormat="false" ht="12.8" hidden="false" customHeight="false" outlineLevel="0" collapsed="false">
      <c r="A513" s="37"/>
      <c r="B513" s="77"/>
      <c r="C513" s="77"/>
      <c r="D513" s="77"/>
      <c r="E513" s="77"/>
      <c r="F513" s="77"/>
    </row>
    <row r="514" customFormat="false" ht="12.8" hidden="false" customHeight="false" outlineLevel="0" collapsed="false">
      <c r="A514" s="37"/>
      <c r="B514" s="77"/>
      <c r="C514" s="77"/>
      <c r="D514" s="77"/>
      <c r="E514" s="77"/>
      <c r="F514" s="77"/>
    </row>
    <row r="515" customFormat="false" ht="12.8" hidden="false" customHeight="false" outlineLevel="0" collapsed="false">
      <c r="A515" s="37"/>
      <c r="B515" s="77"/>
      <c r="C515" s="77"/>
      <c r="D515" s="77"/>
      <c r="E515" s="77"/>
      <c r="F515" s="77"/>
    </row>
    <row r="516" customFormat="false" ht="12.8" hidden="false" customHeight="false" outlineLevel="0" collapsed="false">
      <c r="A516" s="37"/>
      <c r="B516" s="77"/>
      <c r="C516" s="77"/>
      <c r="D516" s="77"/>
      <c r="E516" s="77"/>
      <c r="F516" s="77"/>
    </row>
    <row r="517" customFormat="false" ht="12.8" hidden="false" customHeight="false" outlineLevel="0" collapsed="false">
      <c r="A517" s="37"/>
      <c r="B517" s="77"/>
      <c r="C517" s="77"/>
      <c r="D517" s="77"/>
      <c r="E517" s="77"/>
      <c r="F517" s="77"/>
    </row>
    <row r="518" customFormat="false" ht="12.8" hidden="false" customHeight="false" outlineLevel="0" collapsed="false">
      <c r="A518" s="37"/>
      <c r="B518" s="77"/>
      <c r="C518" s="77"/>
      <c r="D518" s="77"/>
      <c r="E518" s="77"/>
      <c r="F518" s="77"/>
    </row>
    <row r="519" customFormat="false" ht="12.8" hidden="false" customHeight="false" outlineLevel="0" collapsed="false">
      <c r="A519" s="37"/>
      <c r="B519" s="77"/>
      <c r="C519" s="77"/>
      <c r="D519" s="77"/>
      <c r="E519" s="77"/>
      <c r="F519" s="77"/>
    </row>
    <row r="520" customFormat="false" ht="12.8" hidden="false" customHeight="false" outlineLevel="0" collapsed="false">
      <c r="A520" s="37"/>
      <c r="B520" s="77"/>
      <c r="C520" s="77"/>
      <c r="D520" s="77"/>
      <c r="E520" s="77"/>
      <c r="F520" s="77"/>
    </row>
    <row r="521" customFormat="false" ht="12.8" hidden="false" customHeight="false" outlineLevel="0" collapsed="false">
      <c r="A521" s="37"/>
      <c r="B521" s="77"/>
      <c r="C521" s="77"/>
      <c r="D521" s="77"/>
      <c r="E521" s="77"/>
      <c r="F521" s="77"/>
    </row>
    <row r="522" customFormat="false" ht="12.8" hidden="false" customHeight="false" outlineLevel="0" collapsed="false">
      <c r="A522" s="37"/>
      <c r="B522" s="77"/>
      <c r="C522" s="77"/>
      <c r="D522" s="77"/>
      <c r="E522" s="77"/>
      <c r="F522" s="77"/>
    </row>
    <row r="523" customFormat="false" ht="12.8" hidden="false" customHeight="false" outlineLevel="0" collapsed="false">
      <c r="A523" s="37"/>
      <c r="B523" s="77"/>
      <c r="C523" s="77"/>
      <c r="D523" s="77"/>
      <c r="E523" s="77"/>
      <c r="F523" s="77"/>
    </row>
    <row r="524" customFormat="false" ht="12.8" hidden="false" customHeight="false" outlineLevel="0" collapsed="false">
      <c r="A524" s="37"/>
      <c r="B524" s="77"/>
      <c r="C524" s="77"/>
      <c r="D524" s="77"/>
      <c r="E524" s="77"/>
      <c r="F524" s="77"/>
    </row>
    <row r="525" customFormat="false" ht="12.8" hidden="false" customHeight="false" outlineLevel="0" collapsed="false">
      <c r="A525" s="37"/>
      <c r="B525" s="77"/>
      <c r="C525" s="77"/>
      <c r="D525" s="77"/>
      <c r="E525" s="77"/>
      <c r="F525" s="77"/>
    </row>
    <row r="526" customFormat="false" ht="12.8" hidden="false" customHeight="false" outlineLevel="0" collapsed="false">
      <c r="A526" s="37"/>
      <c r="B526" s="77"/>
      <c r="C526" s="77"/>
      <c r="D526" s="77"/>
      <c r="E526" s="77"/>
      <c r="F526" s="77"/>
    </row>
    <row r="527" customFormat="false" ht="12.8" hidden="false" customHeight="false" outlineLevel="0" collapsed="false">
      <c r="A527" s="37"/>
      <c r="B527" s="77"/>
      <c r="C527" s="77"/>
      <c r="D527" s="77"/>
      <c r="E527" s="77"/>
      <c r="F527" s="77"/>
    </row>
    <row r="528" customFormat="false" ht="12.8" hidden="false" customHeight="false" outlineLevel="0" collapsed="false">
      <c r="A528" s="37"/>
      <c r="B528" s="77"/>
      <c r="C528" s="77"/>
      <c r="D528" s="77"/>
      <c r="E528" s="77"/>
      <c r="F528" s="77"/>
    </row>
    <row r="529" customFormat="false" ht="12.8" hidden="false" customHeight="false" outlineLevel="0" collapsed="false">
      <c r="A529" s="37"/>
      <c r="B529" s="77"/>
      <c r="C529" s="77"/>
      <c r="D529" s="77"/>
      <c r="E529" s="77"/>
      <c r="F529" s="77"/>
    </row>
    <row r="530" customFormat="false" ht="12.8" hidden="false" customHeight="false" outlineLevel="0" collapsed="false">
      <c r="A530" s="37"/>
      <c r="B530" s="77"/>
      <c r="C530" s="77"/>
      <c r="D530" s="77"/>
      <c r="E530" s="77"/>
      <c r="F530" s="77"/>
    </row>
    <row r="531" customFormat="false" ht="12.8" hidden="false" customHeight="false" outlineLevel="0" collapsed="false">
      <c r="A531" s="37"/>
      <c r="B531" s="77"/>
      <c r="C531" s="77"/>
      <c r="D531" s="77"/>
      <c r="E531" s="77"/>
      <c r="F531" s="77"/>
    </row>
    <row r="532" customFormat="false" ht="12.8" hidden="false" customHeight="false" outlineLevel="0" collapsed="false">
      <c r="A532" s="37"/>
      <c r="B532" s="77"/>
      <c r="C532" s="77"/>
      <c r="D532" s="77"/>
      <c r="E532" s="77"/>
      <c r="F532" s="77"/>
    </row>
    <row r="533" customFormat="false" ht="12.8" hidden="false" customHeight="false" outlineLevel="0" collapsed="false">
      <c r="A533" s="37"/>
      <c r="B533" s="77"/>
      <c r="C533" s="77"/>
      <c r="D533" s="77"/>
      <c r="E533" s="77"/>
      <c r="F533" s="77"/>
    </row>
    <row r="534" customFormat="false" ht="12.8" hidden="false" customHeight="false" outlineLevel="0" collapsed="false">
      <c r="A534" s="37"/>
      <c r="B534" s="77"/>
      <c r="C534" s="77"/>
      <c r="D534" s="77"/>
      <c r="E534" s="77"/>
      <c r="F534" s="77"/>
    </row>
    <row r="535" customFormat="false" ht="12.8" hidden="false" customHeight="false" outlineLevel="0" collapsed="false">
      <c r="A535" s="37"/>
      <c r="B535" s="77"/>
      <c r="C535" s="77"/>
      <c r="D535" s="77"/>
      <c r="E535" s="77"/>
      <c r="F535" s="77"/>
    </row>
    <row r="536" customFormat="false" ht="12.8" hidden="false" customHeight="false" outlineLevel="0" collapsed="false">
      <c r="A536" s="37"/>
      <c r="B536" s="77"/>
      <c r="C536" s="77"/>
      <c r="D536" s="77"/>
      <c r="E536" s="77"/>
      <c r="F536" s="77"/>
    </row>
    <row r="537" customFormat="false" ht="12.8" hidden="false" customHeight="false" outlineLevel="0" collapsed="false">
      <c r="A537" s="37"/>
      <c r="B537" s="77"/>
      <c r="C537" s="77"/>
      <c r="D537" s="77"/>
      <c r="E537" s="77"/>
      <c r="F537" s="77"/>
    </row>
    <row r="538" customFormat="false" ht="12.8" hidden="false" customHeight="false" outlineLevel="0" collapsed="false">
      <c r="A538" s="37"/>
      <c r="B538" s="77"/>
      <c r="C538" s="77"/>
      <c r="D538" s="77"/>
      <c r="E538" s="77"/>
      <c r="F538" s="77"/>
    </row>
    <row r="539" customFormat="false" ht="12.8" hidden="false" customHeight="false" outlineLevel="0" collapsed="false">
      <c r="A539" s="37"/>
      <c r="B539" s="77"/>
      <c r="C539" s="77"/>
      <c r="D539" s="77"/>
      <c r="E539" s="77"/>
      <c r="F539" s="77"/>
    </row>
    <row r="540" customFormat="false" ht="12.8" hidden="false" customHeight="false" outlineLevel="0" collapsed="false">
      <c r="A540" s="37"/>
      <c r="B540" s="77"/>
      <c r="C540" s="77"/>
      <c r="D540" s="77"/>
      <c r="E540" s="77"/>
      <c r="F540" s="77"/>
    </row>
    <row r="541" customFormat="false" ht="12.8" hidden="false" customHeight="false" outlineLevel="0" collapsed="false">
      <c r="A541" s="37"/>
      <c r="B541" s="77"/>
      <c r="C541" s="77"/>
      <c r="D541" s="77"/>
      <c r="E541" s="77"/>
      <c r="F541" s="77"/>
    </row>
    <row r="542" customFormat="false" ht="12.8" hidden="false" customHeight="false" outlineLevel="0" collapsed="false">
      <c r="A542" s="37"/>
      <c r="B542" s="77"/>
      <c r="C542" s="77"/>
      <c r="D542" s="77"/>
      <c r="E542" s="77"/>
      <c r="F542" s="77"/>
    </row>
    <row r="543" customFormat="false" ht="12.8" hidden="false" customHeight="false" outlineLevel="0" collapsed="false">
      <c r="A543" s="37"/>
      <c r="B543" s="77"/>
      <c r="C543" s="77"/>
      <c r="D543" s="77"/>
      <c r="E543" s="77"/>
      <c r="F543" s="77"/>
    </row>
    <row r="544" customFormat="false" ht="12.8" hidden="false" customHeight="false" outlineLevel="0" collapsed="false">
      <c r="A544" s="37"/>
      <c r="B544" s="77"/>
      <c r="C544" s="77"/>
      <c r="D544" s="77"/>
      <c r="E544" s="77"/>
      <c r="F544" s="77"/>
    </row>
    <row r="545" customFormat="false" ht="12.8" hidden="false" customHeight="false" outlineLevel="0" collapsed="false">
      <c r="A545" s="37"/>
      <c r="B545" s="77"/>
      <c r="C545" s="77"/>
      <c r="D545" s="77"/>
      <c r="E545" s="77"/>
      <c r="F545" s="77"/>
    </row>
    <row r="546" customFormat="false" ht="12.8" hidden="false" customHeight="false" outlineLevel="0" collapsed="false">
      <c r="A546" s="37"/>
      <c r="B546" s="77"/>
      <c r="C546" s="77"/>
      <c r="D546" s="77"/>
      <c r="E546" s="77"/>
      <c r="F546" s="77"/>
    </row>
    <row r="547" customFormat="false" ht="12.8" hidden="false" customHeight="false" outlineLevel="0" collapsed="false">
      <c r="A547" s="37"/>
      <c r="B547" s="77"/>
      <c r="C547" s="77"/>
      <c r="D547" s="77"/>
      <c r="E547" s="77"/>
      <c r="F547" s="77"/>
    </row>
    <row r="548" customFormat="false" ht="12.8" hidden="false" customHeight="false" outlineLevel="0" collapsed="false">
      <c r="A548" s="37"/>
      <c r="B548" s="77"/>
      <c r="C548" s="77"/>
      <c r="D548" s="77"/>
      <c r="E548" s="77"/>
      <c r="F548" s="77"/>
    </row>
    <row r="549" customFormat="false" ht="12.8" hidden="false" customHeight="false" outlineLevel="0" collapsed="false">
      <c r="A549" s="37"/>
      <c r="B549" s="77"/>
      <c r="C549" s="77"/>
      <c r="D549" s="77"/>
      <c r="E549" s="77"/>
      <c r="F549" s="77"/>
    </row>
    <row r="550" customFormat="false" ht="12.8" hidden="false" customHeight="false" outlineLevel="0" collapsed="false">
      <c r="A550" s="37"/>
      <c r="B550" s="77"/>
      <c r="C550" s="77"/>
      <c r="D550" s="77"/>
      <c r="E550" s="77"/>
      <c r="F550" s="77"/>
    </row>
    <row r="551" customFormat="false" ht="12.8" hidden="false" customHeight="false" outlineLevel="0" collapsed="false">
      <c r="A551" s="37"/>
      <c r="B551" s="77"/>
      <c r="C551" s="77"/>
      <c r="D551" s="77"/>
      <c r="E551" s="77"/>
      <c r="F551" s="77"/>
    </row>
    <row r="552" customFormat="false" ht="12.8" hidden="false" customHeight="false" outlineLevel="0" collapsed="false">
      <c r="A552" s="37"/>
      <c r="B552" s="77"/>
      <c r="C552" s="77"/>
      <c r="D552" s="77"/>
      <c r="E552" s="77"/>
      <c r="F552" s="77"/>
    </row>
    <row r="553" customFormat="false" ht="12.8" hidden="false" customHeight="false" outlineLevel="0" collapsed="false">
      <c r="A553" s="37"/>
      <c r="B553" s="77"/>
      <c r="C553" s="77"/>
      <c r="D553" s="77"/>
      <c r="E553" s="77"/>
      <c r="F553" s="77"/>
    </row>
    <row r="554" customFormat="false" ht="12.8" hidden="false" customHeight="false" outlineLevel="0" collapsed="false">
      <c r="A554" s="37"/>
      <c r="B554" s="77"/>
      <c r="C554" s="77"/>
      <c r="D554" s="77"/>
      <c r="E554" s="77"/>
      <c r="F554" s="77"/>
    </row>
    <row r="555" customFormat="false" ht="12.8" hidden="false" customHeight="false" outlineLevel="0" collapsed="false">
      <c r="A555" s="37"/>
      <c r="B555" s="77"/>
      <c r="C555" s="77"/>
      <c r="D555" s="77"/>
      <c r="E555" s="77"/>
      <c r="F555" s="77"/>
    </row>
    <row r="556" customFormat="false" ht="12.8" hidden="false" customHeight="false" outlineLevel="0" collapsed="false">
      <c r="A556" s="37"/>
      <c r="B556" s="77"/>
      <c r="C556" s="77"/>
      <c r="D556" s="77"/>
      <c r="E556" s="77"/>
      <c r="F556" s="77"/>
    </row>
    <row r="557" customFormat="false" ht="12.8" hidden="false" customHeight="false" outlineLevel="0" collapsed="false">
      <c r="A557" s="37"/>
      <c r="B557" s="77"/>
      <c r="C557" s="77"/>
      <c r="D557" s="77"/>
      <c r="E557" s="77"/>
      <c r="F557" s="77"/>
    </row>
    <row r="558" customFormat="false" ht="12.8" hidden="false" customHeight="false" outlineLevel="0" collapsed="false">
      <c r="A558" s="37"/>
      <c r="B558" s="77"/>
      <c r="C558" s="77"/>
      <c r="D558" s="77"/>
      <c r="E558" s="77"/>
      <c r="F558" s="77"/>
    </row>
    <row r="559" customFormat="false" ht="12.8" hidden="false" customHeight="false" outlineLevel="0" collapsed="false">
      <c r="A559" s="37"/>
      <c r="B559" s="77"/>
      <c r="C559" s="77"/>
      <c r="D559" s="77"/>
      <c r="E559" s="77"/>
      <c r="F559" s="77"/>
    </row>
    <row r="560" customFormat="false" ht="12.8" hidden="false" customHeight="false" outlineLevel="0" collapsed="false">
      <c r="A560" s="37"/>
      <c r="B560" s="77"/>
      <c r="C560" s="77"/>
      <c r="D560" s="77"/>
      <c r="E560" s="77"/>
      <c r="F560" s="77"/>
    </row>
    <row r="561" customFormat="false" ht="12.8" hidden="false" customHeight="false" outlineLevel="0" collapsed="false">
      <c r="A561" s="37"/>
      <c r="B561" s="77"/>
      <c r="C561" s="77"/>
      <c r="D561" s="77"/>
      <c r="E561" s="77"/>
      <c r="F561" s="77"/>
    </row>
    <row r="562" customFormat="false" ht="12.8" hidden="false" customHeight="false" outlineLevel="0" collapsed="false">
      <c r="A562" s="37"/>
      <c r="B562" s="77"/>
      <c r="C562" s="77"/>
      <c r="D562" s="77"/>
      <c r="E562" s="77"/>
      <c r="F562" s="77"/>
    </row>
    <row r="563" customFormat="false" ht="12.8" hidden="false" customHeight="false" outlineLevel="0" collapsed="false">
      <c r="A563" s="37"/>
      <c r="B563" s="77"/>
      <c r="C563" s="77"/>
      <c r="D563" s="77"/>
      <c r="E563" s="77"/>
      <c r="F563" s="77"/>
    </row>
    <row r="564" customFormat="false" ht="12.8" hidden="false" customHeight="false" outlineLevel="0" collapsed="false">
      <c r="A564" s="37"/>
      <c r="B564" s="77"/>
      <c r="C564" s="77"/>
      <c r="D564" s="77"/>
      <c r="E564" s="77"/>
      <c r="F564" s="77"/>
    </row>
    <row r="565" customFormat="false" ht="12.8" hidden="false" customHeight="false" outlineLevel="0" collapsed="false">
      <c r="A565" s="37"/>
      <c r="B565" s="77"/>
      <c r="C565" s="77"/>
      <c r="D565" s="77"/>
      <c r="E565" s="77"/>
      <c r="F565" s="77"/>
    </row>
    <row r="566" customFormat="false" ht="12.8" hidden="false" customHeight="false" outlineLevel="0" collapsed="false">
      <c r="A566" s="37"/>
      <c r="B566" s="77"/>
      <c r="C566" s="77"/>
      <c r="D566" s="77"/>
      <c r="E566" s="77"/>
      <c r="F566" s="77"/>
    </row>
    <row r="567" customFormat="false" ht="12.8" hidden="false" customHeight="false" outlineLevel="0" collapsed="false">
      <c r="A567" s="37"/>
      <c r="B567" s="77"/>
      <c r="C567" s="77"/>
      <c r="D567" s="77"/>
      <c r="E567" s="77"/>
      <c r="F567" s="77"/>
    </row>
    <row r="568" customFormat="false" ht="12.8" hidden="false" customHeight="false" outlineLevel="0" collapsed="false">
      <c r="A568" s="37"/>
      <c r="B568" s="77"/>
      <c r="C568" s="77"/>
      <c r="D568" s="77"/>
      <c r="E568" s="77"/>
      <c r="F568" s="77"/>
    </row>
    <row r="569" customFormat="false" ht="12.8" hidden="false" customHeight="false" outlineLevel="0" collapsed="false">
      <c r="A569" s="37"/>
      <c r="B569" s="77"/>
      <c r="C569" s="77"/>
      <c r="D569" s="77"/>
      <c r="E569" s="77"/>
      <c r="F569" s="77"/>
    </row>
    <row r="570" customFormat="false" ht="12.8" hidden="false" customHeight="false" outlineLevel="0" collapsed="false">
      <c r="A570" s="37"/>
      <c r="B570" s="77"/>
      <c r="C570" s="77"/>
      <c r="D570" s="77"/>
      <c r="E570" s="77"/>
      <c r="F570" s="77"/>
    </row>
    <row r="571" customFormat="false" ht="12.8" hidden="false" customHeight="false" outlineLevel="0" collapsed="false">
      <c r="A571" s="37"/>
      <c r="B571" s="77"/>
      <c r="C571" s="77"/>
      <c r="D571" s="77"/>
      <c r="E571" s="77"/>
      <c r="F571" s="77"/>
    </row>
    <row r="572" customFormat="false" ht="12.8" hidden="false" customHeight="false" outlineLevel="0" collapsed="false">
      <c r="A572" s="37"/>
      <c r="B572" s="77"/>
      <c r="C572" s="77"/>
      <c r="D572" s="77"/>
      <c r="E572" s="77"/>
      <c r="F572" s="77"/>
    </row>
    <row r="573" customFormat="false" ht="12.8" hidden="false" customHeight="false" outlineLevel="0" collapsed="false">
      <c r="A573" s="37"/>
      <c r="B573" s="77"/>
      <c r="C573" s="77"/>
      <c r="D573" s="77"/>
      <c r="E573" s="77"/>
      <c r="F573" s="77"/>
    </row>
    <row r="574" customFormat="false" ht="12.8" hidden="false" customHeight="false" outlineLevel="0" collapsed="false">
      <c r="A574" s="37"/>
      <c r="B574" s="77"/>
      <c r="C574" s="77"/>
      <c r="D574" s="77"/>
      <c r="E574" s="77"/>
      <c r="F574" s="77"/>
    </row>
    <row r="575" customFormat="false" ht="12.8" hidden="false" customHeight="false" outlineLevel="0" collapsed="false">
      <c r="A575" s="37"/>
      <c r="B575" s="77"/>
      <c r="C575" s="77"/>
      <c r="D575" s="77"/>
      <c r="E575" s="77"/>
      <c r="F575" s="77"/>
    </row>
    <row r="576" customFormat="false" ht="12.8" hidden="false" customHeight="false" outlineLevel="0" collapsed="false">
      <c r="A576" s="37"/>
      <c r="B576" s="77"/>
      <c r="C576" s="77"/>
      <c r="D576" s="77"/>
      <c r="E576" s="77"/>
      <c r="F576" s="77"/>
    </row>
    <row r="577" customFormat="false" ht="12.8" hidden="false" customHeight="false" outlineLevel="0" collapsed="false">
      <c r="A577" s="37"/>
      <c r="B577" s="77"/>
      <c r="C577" s="77"/>
      <c r="D577" s="77"/>
      <c r="E577" s="77"/>
      <c r="F577" s="77"/>
    </row>
    <row r="578" customFormat="false" ht="12.8" hidden="false" customHeight="false" outlineLevel="0" collapsed="false">
      <c r="A578" s="37"/>
      <c r="B578" s="77"/>
      <c r="C578" s="77"/>
      <c r="D578" s="77"/>
      <c r="E578" s="77"/>
      <c r="F578" s="77"/>
    </row>
    <row r="579" customFormat="false" ht="12.8" hidden="false" customHeight="false" outlineLevel="0" collapsed="false">
      <c r="A579" s="37"/>
      <c r="B579" s="77"/>
      <c r="C579" s="77"/>
      <c r="D579" s="77"/>
      <c r="E579" s="77"/>
      <c r="F579" s="77"/>
    </row>
    <row r="580" customFormat="false" ht="12.8" hidden="false" customHeight="false" outlineLevel="0" collapsed="false">
      <c r="A580" s="37"/>
      <c r="B580" s="77"/>
      <c r="C580" s="77"/>
      <c r="D580" s="77"/>
      <c r="E580" s="77"/>
      <c r="F580" s="77"/>
    </row>
    <row r="581" customFormat="false" ht="12.8" hidden="false" customHeight="false" outlineLevel="0" collapsed="false">
      <c r="A581" s="37"/>
      <c r="B581" s="77"/>
      <c r="C581" s="77"/>
      <c r="D581" s="77"/>
      <c r="E581" s="77"/>
      <c r="F581" s="77"/>
    </row>
    <row r="582" customFormat="false" ht="12.8" hidden="false" customHeight="false" outlineLevel="0" collapsed="false">
      <c r="A582" s="37"/>
      <c r="B582" s="77"/>
      <c r="C582" s="77"/>
      <c r="D582" s="77"/>
      <c r="E582" s="77"/>
      <c r="F582" s="77"/>
    </row>
    <row r="583" customFormat="false" ht="12.8" hidden="false" customHeight="false" outlineLevel="0" collapsed="false">
      <c r="A583" s="37"/>
      <c r="B583" s="77"/>
      <c r="C583" s="77"/>
      <c r="D583" s="77"/>
      <c r="E583" s="77"/>
      <c r="F583" s="77"/>
    </row>
    <row r="584" customFormat="false" ht="12.8" hidden="false" customHeight="false" outlineLevel="0" collapsed="false">
      <c r="A584" s="37"/>
      <c r="B584" s="77"/>
      <c r="C584" s="77"/>
      <c r="D584" s="77"/>
      <c r="E584" s="77"/>
      <c r="F584" s="77"/>
    </row>
    <row r="585" customFormat="false" ht="12.8" hidden="false" customHeight="false" outlineLevel="0" collapsed="false">
      <c r="A585" s="37"/>
      <c r="B585" s="77"/>
      <c r="C585" s="77"/>
      <c r="D585" s="77"/>
      <c r="E585" s="77"/>
      <c r="F585" s="77"/>
    </row>
    <row r="586" customFormat="false" ht="12.8" hidden="false" customHeight="false" outlineLevel="0" collapsed="false">
      <c r="A586" s="37"/>
      <c r="B586" s="77"/>
      <c r="C586" s="77"/>
      <c r="D586" s="77"/>
      <c r="E586" s="77"/>
      <c r="F586" s="77"/>
    </row>
    <row r="587" customFormat="false" ht="12.8" hidden="false" customHeight="false" outlineLevel="0" collapsed="false">
      <c r="A587" s="37"/>
      <c r="B587" s="77"/>
      <c r="C587" s="77"/>
      <c r="D587" s="77"/>
      <c r="E587" s="77"/>
      <c r="F587" s="77"/>
    </row>
    <row r="588" customFormat="false" ht="12.8" hidden="false" customHeight="false" outlineLevel="0" collapsed="false">
      <c r="A588" s="37"/>
      <c r="B588" s="77"/>
      <c r="C588" s="77"/>
      <c r="D588" s="77"/>
      <c r="E588" s="77"/>
      <c r="F588" s="77"/>
    </row>
    <row r="589" customFormat="false" ht="12.8" hidden="false" customHeight="false" outlineLevel="0" collapsed="false">
      <c r="A589" s="37"/>
      <c r="B589" s="77"/>
      <c r="C589" s="77"/>
      <c r="D589" s="77"/>
      <c r="E589" s="77"/>
      <c r="F589" s="77"/>
    </row>
    <row r="590" customFormat="false" ht="12.8" hidden="false" customHeight="false" outlineLevel="0" collapsed="false">
      <c r="A590" s="37"/>
      <c r="B590" s="77"/>
      <c r="C590" s="77"/>
      <c r="D590" s="77"/>
      <c r="E590" s="77"/>
      <c r="F590" s="77"/>
    </row>
    <row r="591" customFormat="false" ht="12.8" hidden="false" customHeight="false" outlineLevel="0" collapsed="false">
      <c r="A591" s="37"/>
      <c r="B591" s="77"/>
      <c r="C591" s="77"/>
      <c r="D591" s="77"/>
      <c r="E591" s="77"/>
      <c r="F591" s="77"/>
    </row>
    <row r="592" customFormat="false" ht="12.8" hidden="false" customHeight="false" outlineLevel="0" collapsed="false">
      <c r="A592" s="37"/>
      <c r="B592" s="77"/>
      <c r="C592" s="77"/>
      <c r="D592" s="77"/>
      <c r="E592" s="77"/>
      <c r="F592" s="77"/>
    </row>
    <row r="593" customFormat="false" ht="12.8" hidden="false" customHeight="false" outlineLevel="0" collapsed="false">
      <c r="A593" s="37"/>
      <c r="B593" s="77"/>
      <c r="C593" s="77"/>
      <c r="D593" s="77"/>
      <c r="E593" s="77"/>
      <c r="F593" s="77"/>
    </row>
    <row r="594" customFormat="false" ht="12.8" hidden="false" customHeight="false" outlineLevel="0" collapsed="false">
      <c r="A594" s="37"/>
      <c r="B594" s="77"/>
      <c r="C594" s="77"/>
      <c r="D594" s="77"/>
      <c r="E594" s="77"/>
      <c r="F594" s="77"/>
    </row>
    <row r="595" customFormat="false" ht="12.8" hidden="false" customHeight="false" outlineLevel="0" collapsed="false">
      <c r="A595" s="37"/>
      <c r="B595" s="77"/>
      <c r="C595" s="77"/>
      <c r="D595" s="77"/>
      <c r="E595" s="77"/>
      <c r="F595" s="77"/>
    </row>
    <row r="596" customFormat="false" ht="12.8" hidden="false" customHeight="false" outlineLevel="0" collapsed="false">
      <c r="A596" s="37"/>
      <c r="B596" s="77"/>
      <c r="C596" s="77"/>
      <c r="D596" s="77"/>
      <c r="E596" s="77"/>
      <c r="F596" s="77"/>
    </row>
    <row r="597" customFormat="false" ht="12.8" hidden="false" customHeight="false" outlineLevel="0" collapsed="false">
      <c r="A597" s="37"/>
      <c r="B597" s="77"/>
      <c r="C597" s="77"/>
      <c r="D597" s="77"/>
      <c r="E597" s="77"/>
      <c r="F597" s="77"/>
    </row>
    <row r="598" customFormat="false" ht="12.8" hidden="false" customHeight="false" outlineLevel="0" collapsed="false">
      <c r="A598" s="37"/>
      <c r="B598" s="77"/>
      <c r="C598" s="77"/>
      <c r="D598" s="77"/>
      <c r="E598" s="77"/>
      <c r="F598" s="77"/>
    </row>
    <row r="599" customFormat="false" ht="12.8" hidden="false" customHeight="false" outlineLevel="0" collapsed="false">
      <c r="A599" s="37"/>
      <c r="B599" s="77"/>
      <c r="C599" s="77"/>
      <c r="D599" s="77"/>
      <c r="E599" s="77"/>
      <c r="F599" s="77"/>
    </row>
    <row r="600" customFormat="false" ht="12.8" hidden="false" customHeight="false" outlineLevel="0" collapsed="false">
      <c r="A600" s="37"/>
      <c r="B600" s="77"/>
      <c r="C600" s="77"/>
      <c r="D600" s="77"/>
      <c r="E600" s="77"/>
      <c r="F600" s="77"/>
    </row>
    <row r="601" customFormat="false" ht="12.8" hidden="false" customHeight="false" outlineLevel="0" collapsed="false">
      <c r="A601" s="37"/>
      <c r="B601" s="77"/>
      <c r="C601" s="77"/>
      <c r="D601" s="77"/>
      <c r="E601" s="77"/>
      <c r="F601" s="77"/>
    </row>
    <row r="602" customFormat="false" ht="12.8" hidden="false" customHeight="false" outlineLevel="0" collapsed="false">
      <c r="A602" s="37"/>
      <c r="B602" s="77"/>
      <c r="C602" s="77"/>
      <c r="D602" s="77"/>
      <c r="E602" s="77"/>
      <c r="F602" s="77"/>
    </row>
    <row r="603" customFormat="false" ht="12.8" hidden="false" customHeight="false" outlineLevel="0" collapsed="false">
      <c r="A603" s="37"/>
      <c r="B603" s="77"/>
      <c r="C603" s="77"/>
      <c r="D603" s="77"/>
      <c r="E603" s="77"/>
      <c r="F603" s="77"/>
    </row>
    <row r="604" customFormat="false" ht="12.8" hidden="false" customHeight="false" outlineLevel="0" collapsed="false">
      <c r="A604" s="37"/>
      <c r="B604" s="77"/>
      <c r="C604" s="77"/>
      <c r="D604" s="77"/>
      <c r="E604" s="77"/>
      <c r="F604" s="77"/>
    </row>
    <row r="605" customFormat="false" ht="12.8" hidden="false" customHeight="false" outlineLevel="0" collapsed="false">
      <c r="A605" s="37"/>
      <c r="B605" s="77"/>
      <c r="C605" s="77"/>
      <c r="D605" s="77"/>
      <c r="E605" s="77"/>
      <c r="F605" s="77"/>
    </row>
    <row r="606" customFormat="false" ht="12.8" hidden="false" customHeight="false" outlineLevel="0" collapsed="false">
      <c r="A606" s="37"/>
      <c r="B606" s="77"/>
      <c r="C606" s="77"/>
      <c r="D606" s="77"/>
      <c r="E606" s="77"/>
      <c r="F606" s="77"/>
    </row>
    <row r="607" customFormat="false" ht="12.8" hidden="false" customHeight="false" outlineLevel="0" collapsed="false">
      <c r="A607" s="37"/>
      <c r="B607" s="77"/>
      <c r="C607" s="77"/>
      <c r="D607" s="77"/>
      <c r="E607" s="77"/>
      <c r="F607" s="77"/>
    </row>
    <row r="608" customFormat="false" ht="12.8" hidden="false" customHeight="false" outlineLevel="0" collapsed="false">
      <c r="A608" s="37"/>
      <c r="B608" s="77"/>
      <c r="C608" s="77"/>
      <c r="D608" s="77"/>
      <c r="E608" s="77"/>
      <c r="F608" s="77"/>
    </row>
    <row r="609" customFormat="false" ht="12.8" hidden="false" customHeight="false" outlineLevel="0" collapsed="false">
      <c r="A609" s="37"/>
      <c r="B609" s="77"/>
      <c r="C609" s="77"/>
      <c r="D609" s="77"/>
      <c r="E609" s="77"/>
      <c r="F609" s="77"/>
    </row>
    <row r="610" customFormat="false" ht="12.8" hidden="false" customHeight="false" outlineLevel="0" collapsed="false">
      <c r="A610" s="37"/>
      <c r="B610" s="77"/>
      <c r="C610" s="77"/>
      <c r="D610" s="77"/>
      <c r="E610" s="77"/>
      <c r="F610" s="77"/>
    </row>
    <row r="611" customFormat="false" ht="12.8" hidden="false" customHeight="false" outlineLevel="0" collapsed="false">
      <c r="A611" s="37"/>
      <c r="B611" s="77"/>
      <c r="C611" s="77"/>
      <c r="D611" s="77"/>
      <c r="E611" s="77"/>
      <c r="F611" s="77"/>
    </row>
    <row r="612" customFormat="false" ht="12.8" hidden="false" customHeight="false" outlineLevel="0" collapsed="false">
      <c r="A612" s="37"/>
      <c r="B612" s="77"/>
      <c r="C612" s="77"/>
      <c r="D612" s="77"/>
      <c r="E612" s="77"/>
      <c r="F612" s="77"/>
    </row>
    <row r="613" customFormat="false" ht="12.8" hidden="false" customHeight="false" outlineLevel="0" collapsed="false">
      <c r="A613" s="37"/>
      <c r="B613" s="77"/>
      <c r="C613" s="77"/>
      <c r="D613" s="77"/>
      <c r="E613" s="77"/>
      <c r="F613" s="77"/>
    </row>
    <row r="614" customFormat="false" ht="12.8" hidden="false" customHeight="false" outlineLevel="0" collapsed="false">
      <c r="A614" s="37"/>
      <c r="B614" s="77"/>
      <c r="C614" s="77"/>
      <c r="D614" s="77"/>
      <c r="E614" s="77"/>
      <c r="F614" s="77"/>
    </row>
    <row r="615" customFormat="false" ht="12.8" hidden="false" customHeight="false" outlineLevel="0" collapsed="false">
      <c r="A615" s="37"/>
      <c r="B615" s="77"/>
      <c r="C615" s="77"/>
      <c r="D615" s="77"/>
      <c r="E615" s="77"/>
      <c r="F615" s="77"/>
    </row>
    <row r="616" customFormat="false" ht="12.8" hidden="false" customHeight="false" outlineLevel="0" collapsed="false">
      <c r="A616" s="37"/>
      <c r="B616" s="77"/>
      <c r="C616" s="77"/>
      <c r="D616" s="77"/>
      <c r="E616" s="77"/>
      <c r="F616" s="77"/>
    </row>
    <row r="617" customFormat="false" ht="12.8" hidden="false" customHeight="false" outlineLevel="0" collapsed="false">
      <c r="A617" s="37"/>
      <c r="B617" s="77"/>
      <c r="C617" s="77"/>
      <c r="D617" s="77"/>
      <c r="E617" s="77"/>
      <c r="F617" s="77"/>
    </row>
    <row r="618" customFormat="false" ht="12.8" hidden="false" customHeight="false" outlineLevel="0" collapsed="false">
      <c r="A618" s="37"/>
      <c r="B618" s="77"/>
      <c r="C618" s="77"/>
      <c r="D618" s="77"/>
      <c r="E618" s="77"/>
      <c r="F618" s="77"/>
    </row>
    <row r="619" customFormat="false" ht="12.8" hidden="false" customHeight="false" outlineLevel="0" collapsed="false">
      <c r="A619" s="37"/>
      <c r="B619" s="77"/>
      <c r="C619" s="77"/>
      <c r="D619" s="77"/>
      <c r="E619" s="77"/>
      <c r="F619" s="77"/>
    </row>
    <row r="620" customFormat="false" ht="12.8" hidden="false" customHeight="false" outlineLevel="0" collapsed="false">
      <c r="A620" s="37"/>
      <c r="B620" s="77"/>
      <c r="C620" s="77"/>
      <c r="D620" s="77"/>
      <c r="E620" s="77"/>
      <c r="F620" s="77"/>
    </row>
    <row r="621" customFormat="false" ht="12.8" hidden="false" customHeight="false" outlineLevel="0" collapsed="false">
      <c r="A621" s="37"/>
      <c r="B621" s="77"/>
      <c r="C621" s="77"/>
      <c r="D621" s="77"/>
      <c r="E621" s="77"/>
      <c r="F621" s="77"/>
    </row>
    <row r="622" customFormat="false" ht="12.8" hidden="false" customHeight="false" outlineLevel="0" collapsed="false">
      <c r="A622" s="37"/>
      <c r="B622" s="77"/>
      <c r="C622" s="77"/>
      <c r="D622" s="77"/>
      <c r="E622" s="77"/>
      <c r="F622" s="77"/>
    </row>
    <row r="623" customFormat="false" ht="12.8" hidden="false" customHeight="false" outlineLevel="0" collapsed="false">
      <c r="A623" s="37"/>
      <c r="B623" s="77"/>
      <c r="C623" s="77"/>
      <c r="D623" s="77"/>
      <c r="E623" s="77"/>
      <c r="F623" s="77"/>
    </row>
    <row r="624" customFormat="false" ht="12.8" hidden="false" customHeight="false" outlineLevel="0" collapsed="false">
      <c r="A624" s="37"/>
      <c r="B624" s="77"/>
      <c r="C624" s="77"/>
      <c r="D624" s="77"/>
      <c r="E624" s="77"/>
      <c r="F624" s="77"/>
    </row>
    <row r="625" customFormat="false" ht="12.8" hidden="false" customHeight="false" outlineLevel="0" collapsed="false">
      <c r="A625" s="37"/>
      <c r="B625" s="77"/>
      <c r="C625" s="77"/>
      <c r="D625" s="77"/>
      <c r="E625" s="77"/>
      <c r="F625" s="77"/>
    </row>
    <row r="626" customFormat="false" ht="12.8" hidden="false" customHeight="false" outlineLevel="0" collapsed="false">
      <c r="A626" s="37"/>
      <c r="B626" s="77"/>
      <c r="C626" s="77"/>
      <c r="D626" s="77"/>
      <c r="E626" s="77"/>
      <c r="F626" s="77"/>
    </row>
    <row r="627" customFormat="false" ht="12.8" hidden="false" customHeight="false" outlineLevel="0" collapsed="false">
      <c r="A627" s="37"/>
      <c r="B627" s="77"/>
      <c r="C627" s="77"/>
      <c r="D627" s="77"/>
      <c r="E627" s="77"/>
      <c r="F627" s="77"/>
    </row>
    <row r="628" customFormat="false" ht="12.8" hidden="false" customHeight="false" outlineLevel="0" collapsed="false">
      <c r="A628" s="37"/>
      <c r="B628" s="77"/>
      <c r="C628" s="77"/>
      <c r="D628" s="77"/>
      <c r="E628" s="77"/>
      <c r="F628" s="77"/>
    </row>
    <row r="629" customFormat="false" ht="12.8" hidden="false" customHeight="false" outlineLevel="0" collapsed="false">
      <c r="A629" s="37"/>
      <c r="B629" s="77"/>
      <c r="C629" s="77"/>
      <c r="D629" s="77"/>
      <c r="E629" s="77"/>
      <c r="F629" s="77"/>
    </row>
    <row r="630" customFormat="false" ht="12.8" hidden="false" customHeight="false" outlineLevel="0" collapsed="false">
      <c r="A630" s="37"/>
      <c r="B630" s="77"/>
      <c r="C630" s="77"/>
      <c r="D630" s="77"/>
      <c r="E630" s="77"/>
      <c r="F630" s="77"/>
    </row>
    <row r="631" customFormat="false" ht="12.8" hidden="false" customHeight="false" outlineLevel="0" collapsed="false">
      <c r="A631" s="37"/>
      <c r="B631" s="77"/>
      <c r="C631" s="77"/>
      <c r="D631" s="77"/>
      <c r="E631" s="77"/>
      <c r="F631" s="77"/>
    </row>
    <row r="632" customFormat="false" ht="12.8" hidden="false" customHeight="false" outlineLevel="0" collapsed="false">
      <c r="A632" s="37"/>
      <c r="B632" s="77"/>
      <c r="C632" s="77"/>
      <c r="D632" s="77"/>
      <c r="E632" s="77"/>
      <c r="F632" s="77"/>
    </row>
    <row r="633" customFormat="false" ht="12.8" hidden="false" customHeight="false" outlineLevel="0" collapsed="false">
      <c r="A633" s="37"/>
      <c r="B633" s="77"/>
      <c r="C633" s="77"/>
      <c r="D633" s="77"/>
      <c r="E633" s="77"/>
      <c r="F633" s="77"/>
    </row>
    <row r="634" customFormat="false" ht="12.8" hidden="false" customHeight="false" outlineLevel="0" collapsed="false">
      <c r="A634" s="37"/>
      <c r="B634" s="77"/>
      <c r="C634" s="77"/>
      <c r="D634" s="77"/>
      <c r="E634" s="77"/>
      <c r="F634" s="77"/>
    </row>
    <row r="635" customFormat="false" ht="12.8" hidden="false" customHeight="false" outlineLevel="0" collapsed="false">
      <c r="A635" s="37"/>
      <c r="B635" s="77"/>
      <c r="C635" s="77"/>
      <c r="D635" s="77"/>
      <c r="E635" s="77"/>
      <c r="F635" s="77"/>
    </row>
    <row r="636" customFormat="false" ht="12.8" hidden="false" customHeight="false" outlineLevel="0" collapsed="false">
      <c r="A636" s="37"/>
      <c r="B636" s="77"/>
      <c r="C636" s="77"/>
      <c r="D636" s="77"/>
      <c r="E636" s="77"/>
      <c r="F636" s="77"/>
    </row>
    <row r="637" customFormat="false" ht="12.8" hidden="false" customHeight="false" outlineLevel="0" collapsed="false">
      <c r="A637" s="37"/>
      <c r="B637" s="77"/>
      <c r="C637" s="77"/>
      <c r="D637" s="77"/>
      <c r="E637" s="77"/>
      <c r="F637" s="77"/>
    </row>
    <row r="638" customFormat="false" ht="12.8" hidden="false" customHeight="false" outlineLevel="0" collapsed="false">
      <c r="A638" s="37"/>
      <c r="B638" s="77"/>
      <c r="C638" s="77"/>
      <c r="D638" s="77"/>
      <c r="E638" s="77"/>
      <c r="F638" s="77"/>
    </row>
    <row r="639" customFormat="false" ht="12.8" hidden="false" customHeight="false" outlineLevel="0" collapsed="false">
      <c r="A639" s="37"/>
      <c r="B639" s="77"/>
      <c r="C639" s="77"/>
      <c r="D639" s="77"/>
      <c r="E639" s="77"/>
      <c r="F639" s="77"/>
    </row>
    <row r="640" customFormat="false" ht="12.8" hidden="false" customHeight="false" outlineLevel="0" collapsed="false">
      <c r="A640" s="37"/>
      <c r="B640" s="77"/>
      <c r="C640" s="77"/>
      <c r="D640" s="77"/>
      <c r="E640" s="77"/>
      <c r="F640" s="77"/>
    </row>
    <row r="641" customFormat="false" ht="12.8" hidden="false" customHeight="false" outlineLevel="0" collapsed="false">
      <c r="A641" s="37"/>
      <c r="B641" s="77"/>
      <c r="C641" s="77"/>
      <c r="D641" s="77"/>
      <c r="E641" s="77"/>
      <c r="F641" s="77"/>
    </row>
    <row r="642" customFormat="false" ht="12.8" hidden="false" customHeight="false" outlineLevel="0" collapsed="false">
      <c r="A642" s="37"/>
      <c r="B642" s="77"/>
      <c r="C642" s="77"/>
      <c r="D642" s="77"/>
      <c r="E642" s="77"/>
      <c r="F642" s="77"/>
    </row>
    <row r="643" customFormat="false" ht="12.8" hidden="false" customHeight="false" outlineLevel="0" collapsed="false">
      <c r="A643" s="37"/>
      <c r="B643" s="77"/>
      <c r="C643" s="77"/>
      <c r="D643" s="77"/>
      <c r="E643" s="77"/>
      <c r="F643" s="77"/>
    </row>
    <row r="644" customFormat="false" ht="12.8" hidden="false" customHeight="false" outlineLevel="0" collapsed="false">
      <c r="A644" s="37"/>
      <c r="B644" s="77"/>
      <c r="C644" s="77"/>
      <c r="D644" s="77"/>
      <c r="E644" s="77"/>
      <c r="F644" s="77"/>
    </row>
    <row r="645" customFormat="false" ht="12.8" hidden="false" customHeight="false" outlineLevel="0" collapsed="false">
      <c r="A645" s="37"/>
      <c r="B645" s="77"/>
      <c r="C645" s="77"/>
      <c r="D645" s="77"/>
      <c r="E645" s="77"/>
      <c r="F645" s="77"/>
    </row>
    <row r="646" customFormat="false" ht="12.8" hidden="false" customHeight="false" outlineLevel="0" collapsed="false">
      <c r="A646" s="37"/>
      <c r="B646" s="77"/>
      <c r="C646" s="77"/>
      <c r="D646" s="77"/>
      <c r="E646" s="77"/>
      <c r="F646" s="77"/>
    </row>
    <row r="647" customFormat="false" ht="12.8" hidden="false" customHeight="false" outlineLevel="0" collapsed="false">
      <c r="A647" s="37"/>
      <c r="B647" s="77"/>
      <c r="C647" s="77"/>
      <c r="D647" s="77"/>
      <c r="E647" s="77"/>
      <c r="F647" s="77"/>
    </row>
    <row r="648" customFormat="false" ht="12.8" hidden="false" customHeight="false" outlineLevel="0" collapsed="false">
      <c r="A648" s="37"/>
      <c r="B648" s="77"/>
      <c r="C648" s="77"/>
      <c r="D648" s="77"/>
      <c r="E648" s="77"/>
      <c r="F648" s="77"/>
    </row>
    <row r="649" customFormat="false" ht="12.8" hidden="false" customHeight="false" outlineLevel="0" collapsed="false">
      <c r="A649" s="37"/>
      <c r="B649" s="77"/>
      <c r="C649" s="77"/>
      <c r="D649" s="77"/>
      <c r="E649" s="77"/>
      <c r="F649" s="77"/>
    </row>
    <row r="650" customFormat="false" ht="12.8" hidden="false" customHeight="false" outlineLevel="0" collapsed="false">
      <c r="A650" s="37"/>
      <c r="B650" s="77"/>
      <c r="C650" s="77"/>
      <c r="D650" s="77"/>
      <c r="E650" s="77"/>
      <c r="F650" s="77"/>
    </row>
    <row r="651" customFormat="false" ht="12.8" hidden="false" customHeight="false" outlineLevel="0" collapsed="false">
      <c r="A651" s="37"/>
      <c r="B651" s="77"/>
      <c r="C651" s="77"/>
      <c r="D651" s="77"/>
      <c r="E651" s="77"/>
      <c r="F651" s="77"/>
    </row>
    <row r="652" customFormat="false" ht="12.8" hidden="false" customHeight="false" outlineLevel="0" collapsed="false">
      <c r="A652" s="37"/>
      <c r="B652" s="77"/>
      <c r="C652" s="77"/>
      <c r="D652" s="77"/>
      <c r="E652" s="77"/>
      <c r="F652" s="77"/>
    </row>
    <row r="653" customFormat="false" ht="12.8" hidden="false" customHeight="false" outlineLevel="0" collapsed="false">
      <c r="A653" s="37"/>
      <c r="B653" s="77"/>
      <c r="C653" s="77"/>
      <c r="D653" s="77"/>
      <c r="E653" s="77"/>
      <c r="F653" s="77"/>
    </row>
    <row r="654" customFormat="false" ht="12.8" hidden="false" customHeight="false" outlineLevel="0" collapsed="false">
      <c r="A654" s="37"/>
      <c r="B654" s="77"/>
      <c r="C654" s="77"/>
      <c r="D654" s="77"/>
      <c r="E654" s="77"/>
      <c r="F654" s="77"/>
    </row>
    <row r="655" customFormat="false" ht="12.8" hidden="false" customHeight="false" outlineLevel="0" collapsed="false">
      <c r="A655" s="37"/>
      <c r="B655" s="77"/>
      <c r="C655" s="77"/>
      <c r="D655" s="77"/>
      <c r="E655" s="77"/>
      <c r="F655" s="77"/>
    </row>
    <row r="656" customFormat="false" ht="12.8" hidden="false" customHeight="false" outlineLevel="0" collapsed="false">
      <c r="A656" s="37"/>
      <c r="B656" s="77"/>
      <c r="C656" s="77"/>
      <c r="D656" s="77"/>
      <c r="E656" s="77"/>
      <c r="F656" s="77"/>
    </row>
    <row r="657" customFormat="false" ht="12.8" hidden="false" customHeight="false" outlineLevel="0" collapsed="false">
      <c r="A657" s="37"/>
      <c r="B657" s="77"/>
      <c r="C657" s="77"/>
      <c r="D657" s="77"/>
      <c r="E657" s="77"/>
      <c r="F657" s="77"/>
    </row>
    <row r="658" customFormat="false" ht="12.8" hidden="false" customHeight="false" outlineLevel="0" collapsed="false">
      <c r="A658" s="37"/>
      <c r="B658" s="77"/>
      <c r="C658" s="77"/>
      <c r="D658" s="77"/>
      <c r="E658" s="77"/>
      <c r="F658" s="77"/>
    </row>
    <row r="659" customFormat="false" ht="12.8" hidden="false" customHeight="false" outlineLevel="0" collapsed="false">
      <c r="A659" s="37"/>
      <c r="B659" s="77"/>
      <c r="C659" s="77"/>
      <c r="D659" s="77"/>
      <c r="E659" s="77"/>
      <c r="F659" s="77"/>
    </row>
    <row r="660" customFormat="false" ht="12.8" hidden="false" customHeight="false" outlineLevel="0" collapsed="false">
      <c r="A660" s="37"/>
      <c r="B660" s="77"/>
      <c r="C660" s="77"/>
      <c r="D660" s="77"/>
      <c r="E660" s="77"/>
      <c r="F660" s="77"/>
    </row>
    <row r="661" customFormat="false" ht="12.8" hidden="false" customHeight="false" outlineLevel="0" collapsed="false">
      <c r="A661" s="37"/>
      <c r="B661" s="77"/>
      <c r="C661" s="77"/>
      <c r="D661" s="77"/>
      <c r="E661" s="77"/>
      <c r="F661" s="77"/>
    </row>
    <row r="662" customFormat="false" ht="12.8" hidden="false" customHeight="false" outlineLevel="0" collapsed="false">
      <c r="A662" s="37"/>
      <c r="B662" s="77"/>
      <c r="C662" s="77"/>
      <c r="D662" s="77"/>
      <c r="E662" s="77"/>
      <c r="F662" s="77"/>
    </row>
    <row r="663" customFormat="false" ht="12.8" hidden="false" customHeight="false" outlineLevel="0" collapsed="false">
      <c r="A663" s="37"/>
      <c r="B663" s="77"/>
      <c r="C663" s="77"/>
      <c r="D663" s="77"/>
      <c r="E663" s="77"/>
      <c r="F663" s="77"/>
    </row>
    <row r="664" customFormat="false" ht="12.8" hidden="false" customHeight="false" outlineLevel="0" collapsed="false">
      <c r="A664" s="37"/>
      <c r="B664" s="77"/>
      <c r="C664" s="77"/>
      <c r="D664" s="77"/>
      <c r="E664" s="77"/>
      <c r="F664" s="77"/>
    </row>
    <row r="665" customFormat="false" ht="12.8" hidden="false" customHeight="false" outlineLevel="0" collapsed="false">
      <c r="A665" s="37"/>
      <c r="B665" s="77"/>
      <c r="C665" s="77"/>
      <c r="D665" s="77"/>
      <c r="E665" s="77"/>
      <c r="F665" s="77"/>
    </row>
    <row r="666" customFormat="false" ht="12.8" hidden="false" customHeight="false" outlineLevel="0" collapsed="false">
      <c r="A666" s="37"/>
      <c r="B666" s="77"/>
      <c r="C666" s="77"/>
      <c r="D666" s="77"/>
      <c r="E666" s="77"/>
      <c r="F666" s="77"/>
    </row>
    <row r="667" customFormat="false" ht="12.8" hidden="false" customHeight="false" outlineLevel="0" collapsed="false">
      <c r="A667" s="37"/>
      <c r="B667" s="77"/>
      <c r="C667" s="77"/>
      <c r="D667" s="77"/>
      <c r="E667" s="77"/>
      <c r="F667" s="77"/>
    </row>
    <row r="668" customFormat="false" ht="12.8" hidden="false" customHeight="false" outlineLevel="0" collapsed="false">
      <c r="A668" s="37"/>
      <c r="B668" s="77"/>
      <c r="C668" s="77"/>
      <c r="D668" s="77"/>
      <c r="E668" s="77"/>
      <c r="F668" s="77"/>
    </row>
    <row r="669" customFormat="false" ht="12.8" hidden="false" customHeight="false" outlineLevel="0" collapsed="false">
      <c r="A669" s="37"/>
      <c r="B669" s="77"/>
      <c r="C669" s="77"/>
      <c r="D669" s="77"/>
      <c r="E669" s="77"/>
      <c r="F669" s="77"/>
    </row>
    <row r="670" customFormat="false" ht="12.8" hidden="false" customHeight="false" outlineLevel="0" collapsed="false">
      <c r="A670" s="37"/>
      <c r="B670" s="77"/>
      <c r="C670" s="77"/>
      <c r="D670" s="77"/>
      <c r="E670" s="77"/>
      <c r="F670" s="77"/>
    </row>
    <row r="671" customFormat="false" ht="12.8" hidden="false" customHeight="false" outlineLevel="0" collapsed="false">
      <c r="A671" s="37"/>
      <c r="B671" s="77"/>
      <c r="C671" s="77"/>
      <c r="D671" s="77"/>
      <c r="E671" s="77"/>
      <c r="F671" s="77"/>
    </row>
    <row r="672" customFormat="false" ht="12.8" hidden="false" customHeight="false" outlineLevel="0" collapsed="false">
      <c r="A672" s="37"/>
      <c r="B672" s="77"/>
      <c r="C672" s="77"/>
      <c r="D672" s="77"/>
      <c r="E672" s="77"/>
      <c r="F672" s="77"/>
    </row>
    <row r="673" customFormat="false" ht="12.8" hidden="false" customHeight="false" outlineLevel="0" collapsed="false">
      <c r="A673" s="37"/>
      <c r="B673" s="77"/>
      <c r="C673" s="77"/>
      <c r="D673" s="77"/>
      <c r="E673" s="77"/>
      <c r="F673" s="77"/>
    </row>
    <row r="674" customFormat="false" ht="12.8" hidden="false" customHeight="false" outlineLevel="0" collapsed="false">
      <c r="A674" s="37"/>
      <c r="B674" s="77"/>
      <c r="C674" s="77"/>
      <c r="D674" s="77"/>
      <c r="E674" s="77"/>
      <c r="F674" s="77"/>
    </row>
    <row r="675" customFormat="false" ht="12.8" hidden="false" customHeight="false" outlineLevel="0" collapsed="false">
      <c r="A675" s="37"/>
      <c r="B675" s="77"/>
      <c r="C675" s="77"/>
      <c r="D675" s="77"/>
      <c r="E675" s="77"/>
      <c r="F675" s="77"/>
    </row>
    <row r="676" customFormat="false" ht="12.8" hidden="false" customHeight="false" outlineLevel="0" collapsed="false">
      <c r="A676" s="37"/>
      <c r="B676" s="77"/>
      <c r="C676" s="77"/>
      <c r="D676" s="77"/>
      <c r="E676" s="77"/>
      <c r="F676" s="77"/>
    </row>
    <row r="677" customFormat="false" ht="12.8" hidden="false" customHeight="false" outlineLevel="0" collapsed="false">
      <c r="A677" s="37"/>
      <c r="B677" s="77"/>
      <c r="C677" s="77"/>
      <c r="D677" s="77"/>
      <c r="E677" s="77"/>
      <c r="F677" s="77"/>
    </row>
    <row r="678" customFormat="false" ht="12.8" hidden="false" customHeight="false" outlineLevel="0" collapsed="false">
      <c r="A678" s="37"/>
      <c r="B678" s="77"/>
      <c r="C678" s="77"/>
      <c r="D678" s="77"/>
      <c r="E678" s="77"/>
      <c r="F678" s="77"/>
    </row>
    <row r="679" customFormat="false" ht="12.8" hidden="false" customHeight="false" outlineLevel="0" collapsed="false">
      <c r="A679" s="37"/>
      <c r="B679" s="77"/>
      <c r="C679" s="77"/>
      <c r="D679" s="77"/>
      <c r="E679" s="77"/>
      <c r="F679" s="77"/>
    </row>
    <row r="680" customFormat="false" ht="12.8" hidden="false" customHeight="false" outlineLevel="0" collapsed="false">
      <c r="A680" s="37"/>
      <c r="B680" s="77"/>
      <c r="C680" s="77"/>
      <c r="D680" s="77"/>
      <c r="E680" s="77"/>
      <c r="F680" s="77"/>
    </row>
    <row r="681" customFormat="false" ht="12.8" hidden="false" customHeight="false" outlineLevel="0" collapsed="false">
      <c r="A681" s="37"/>
      <c r="B681" s="77"/>
      <c r="C681" s="77"/>
      <c r="D681" s="77"/>
      <c r="E681" s="77"/>
      <c r="F681" s="77"/>
    </row>
    <row r="682" customFormat="false" ht="12.8" hidden="false" customHeight="false" outlineLevel="0" collapsed="false">
      <c r="A682" s="37"/>
      <c r="B682" s="77"/>
      <c r="C682" s="77"/>
      <c r="D682" s="77"/>
      <c r="E682" s="77"/>
      <c r="F682" s="77"/>
    </row>
    <row r="683" customFormat="false" ht="12.8" hidden="false" customHeight="false" outlineLevel="0" collapsed="false">
      <c r="A683" s="37"/>
      <c r="B683" s="77"/>
      <c r="C683" s="77"/>
      <c r="D683" s="77"/>
      <c r="E683" s="77"/>
      <c r="F683" s="77"/>
    </row>
    <row r="684" customFormat="false" ht="12.8" hidden="false" customHeight="false" outlineLevel="0" collapsed="false">
      <c r="A684" s="37"/>
      <c r="B684" s="77"/>
      <c r="C684" s="77"/>
      <c r="D684" s="77"/>
      <c r="E684" s="77"/>
      <c r="F684" s="77"/>
    </row>
    <row r="685" customFormat="false" ht="12.8" hidden="false" customHeight="false" outlineLevel="0" collapsed="false">
      <c r="A685" s="37"/>
      <c r="B685" s="77"/>
      <c r="C685" s="77"/>
      <c r="D685" s="77"/>
      <c r="E685" s="77"/>
      <c r="F685" s="77"/>
    </row>
    <row r="686" customFormat="false" ht="12.8" hidden="false" customHeight="false" outlineLevel="0" collapsed="false">
      <c r="A686" s="37"/>
      <c r="B686" s="77"/>
      <c r="C686" s="77"/>
      <c r="D686" s="77"/>
      <c r="E686" s="77"/>
      <c r="F686" s="77"/>
    </row>
    <row r="687" customFormat="false" ht="12.8" hidden="false" customHeight="false" outlineLevel="0" collapsed="false">
      <c r="A687" s="37"/>
      <c r="B687" s="77"/>
      <c r="C687" s="77"/>
      <c r="D687" s="77"/>
      <c r="E687" s="77"/>
      <c r="F687" s="77"/>
    </row>
    <row r="688" customFormat="false" ht="12.8" hidden="false" customHeight="false" outlineLevel="0" collapsed="false">
      <c r="A688" s="37"/>
      <c r="B688" s="77"/>
      <c r="C688" s="77"/>
      <c r="D688" s="77"/>
      <c r="E688" s="77"/>
      <c r="F688" s="77"/>
    </row>
    <row r="689" customFormat="false" ht="12.8" hidden="false" customHeight="false" outlineLevel="0" collapsed="false">
      <c r="A689" s="37"/>
      <c r="B689" s="77"/>
      <c r="C689" s="77"/>
      <c r="D689" s="77"/>
      <c r="E689" s="77"/>
      <c r="F689" s="77"/>
    </row>
    <row r="690" customFormat="false" ht="12.8" hidden="false" customHeight="false" outlineLevel="0" collapsed="false">
      <c r="A690" s="37"/>
      <c r="B690" s="77"/>
      <c r="C690" s="77"/>
      <c r="D690" s="77"/>
      <c r="E690" s="77"/>
      <c r="F690" s="77"/>
    </row>
    <row r="691" customFormat="false" ht="12.8" hidden="false" customHeight="false" outlineLevel="0" collapsed="false">
      <c r="A691" s="37"/>
      <c r="B691" s="77"/>
      <c r="C691" s="77"/>
      <c r="D691" s="77"/>
      <c r="E691" s="77"/>
      <c r="F691" s="77"/>
    </row>
    <row r="692" customFormat="false" ht="12.8" hidden="false" customHeight="false" outlineLevel="0" collapsed="false">
      <c r="A692" s="37"/>
      <c r="B692" s="77"/>
      <c r="C692" s="77"/>
      <c r="D692" s="77"/>
      <c r="E692" s="77"/>
      <c r="F692" s="77"/>
    </row>
    <row r="693" customFormat="false" ht="12.8" hidden="false" customHeight="false" outlineLevel="0" collapsed="false">
      <c r="A693" s="37"/>
      <c r="B693" s="77"/>
      <c r="C693" s="77"/>
      <c r="D693" s="77"/>
      <c r="E693" s="77"/>
      <c r="F693" s="77"/>
    </row>
    <row r="694" customFormat="false" ht="12.8" hidden="false" customHeight="false" outlineLevel="0" collapsed="false">
      <c r="A694" s="37"/>
      <c r="B694" s="77"/>
      <c r="C694" s="77"/>
      <c r="D694" s="77"/>
      <c r="E694" s="77"/>
      <c r="F694" s="77"/>
    </row>
    <row r="695" customFormat="false" ht="12.8" hidden="false" customHeight="false" outlineLevel="0" collapsed="false">
      <c r="A695" s="37"/>
      <c r="B695" s="77"/>
      <c r="C695" s="77"/>
      <c r="D695" s="77"/>
      <c r="E695" s="77"/>
      <c r="F695" s="77"/>
    </row>
    <row r="696" customFormat="false" ht="12.8" hidden="false" customHeight="false" outlineLevel="0" collapsed="false">
      <c r="A696" s="37"/>
      <c r="B696" s="77"/>
      <c r="C696" s="77"/>
      <c r="D696" s="77"/>
      <c r="E696" s="77"/>
      <c r="F696" s="77"/>
    </row>
    <row r="697" customFormat="false" ht="12.8" hidden="false" customHeight="false" outlineLevel="0" collapsed="false">
      <c r="A697" s="37"/>
      <c r="B697" s="77"/>
      <c r="C697" s="77"/>
      <c r="D697" s="77"/>
      <c r="E697" s="77"/>
      <c r="F697" s="77"/>
    </row>
    <row r="698" customFormat="false" ht="12.8" hidden="false" customHeight="false" outlineLevel="0" collapsed="false">
      <c r="A698" s="37"/>
      <c r="B698" s="77"/>
      <c r="C698" s="77"/>
      <c r="D698" s="77"/>
      <c r="E698" s="77"/>
      <c r="F698" s="77"/>
    </row>
    <row r="699" customFormat="false" ht="12.8" hidden="false" customHeight="false" outlineLevel="0" collapsed="false">
      <c r="A699" s="37"/>
      <c r="B699" s="77"/>
      <c r="C699" s="77"/>
      <c r="D699" s="77"/>
      <c r="E699" s="77"/>
      <c r="F699" s="77"/>
    </row>
    <row r="700" customFormat="false" ht="12.8" hidden="false" customHeight="false" outlineLevel="0" collapsed="false">
      <c r="A700" s="37"/>
      <c r="B700" s="77"/>
      <c r="C700" s="77"/>
      <c r="D700" s="77"/>
      <c r="E700" s="77"/>
      <c r="F700" s="77"/>
    </row>
    <row r="701" customFormat="false" ht="12.8" hidden="false" customHeight="false" outlineLevel="0" collapsed="false">
      <c r="A701" s="37"/>
      <c r="B701" s="77"/>
      <c r="C701" s="77"/>
      <c r="D701" s="77"/>
      <c r="E701" s="77"/>
      <c r="F701" s="77"/>
    </row>
    <row r="702" customFormat="false" ht="12.8" hidden="false" customHeight="false" outlineLevel="0" collapsed="false">
      <c r="A702" s="37"/>
      <c r="B702" s="77"/>
      <c r="C702" s="77"/>
      <c r="D702" s="77"/>
      <c r="E702" s="77"/>
      <c r="F702" s="77"/>
    </row>
    <row r="703" customFormat="false" ht="12.8" hidden="false" customHeight="false" outlineLevel="0" collapsed="false">
      <c r="A703" s="37"/>
      <c r="B703" s="77"/>
      <c r="C703" s="77"/>
      <c r="D703" s="77"/>
      <c r="E703" s="77"/>
      <c r="F703" s="77"/>
    </row>
    <row r="704" customFormat="false" ht="12.8" hidden="false" customHeight="false" outlineLevel="0" collapsed="false">
      <c r="A704" s="37"/>
      <c r="B704" s="77"/>
      <c r="C704" s="77"/>
      <c r="D704" s="77"/>
      <c r="E704" s="77"/>
      <c r="F704" s="77"/>
    </row>
    <row r="705" customFormat="false" ht="12.8" hidden="false" customHeight="false" outlineLevel="0" collapsed="false">
      <c r="A705" s="37"/>
      <c r="B705" s="77"/>
      <c r="C705" s="77"/>
      <c r="D705" s="77"/>
      <c r="E705" s="77"/>
      <c r="F705" s="77"/>
    </row>
    <row r="706" customFormat="false" ht="12.8" hidden="false" customHeight="false" outlineLevel="0" collapsed="false">
      <c r="A706" s="37"/>
      <c r="B706" s="77"/>
      <c r="C706" s="77"/>
      <c r="D706" s="77"/>
      <c r="E706" s="77"/>
      <c r="F706" s="77"/>
    </row>
    <row r="707" customFormat="false" ht="12.8" hidden="false" customHeight="false" outlineLevel="0" collapsed="false">
      <c r="A707" s="37"/>
      <c r="B707" s="77"/>
      <c r="C707" s="77"/>
      <c r="D707" s="77"/>
      <c r="E707" s="77"/>
      <c r="F707" s="77"/>
    </row>
    <row r="708" customFormat="false" ht="12.8" hidden="false" customHeight="false" outlineLevel="0" collapsed="false">
      <c r="A708" s="37"/>
      <c r="B708" s="77"/>
      <c r="C708" s="77"/>
      <c r="D708" s="77"/>
      <c r="E708" s="77"/>
      <c r="F708" s="77"/>
    </row>
    <row r="709" customFormat="false" ht="12.8" hidden="false" customHeight="false" outlineLevel="0" collapsed="false">
      <c r="A709" s="37"/>
      <c r="B709" s="77"/>
      <c r="C709" s="77"/>
      <c r="D709" s="77"/>
      <c r="E709" s="77"/>
      <c r="F709" s="77"/>
    </row>
    <row r="710" customFormat="false" ht="12.8" hidden="false" customHeight="false" outlineLevel="0" collapsed="false">
      <c r="A710" s="37"/>
      <c r="B710" s="77"/>
      <c r="C710" s="77"/>
      <c r="D710" s="77"/>
      <c r="E710" s="77"/>
      <c r="F710" s="77"/>
    </row>
    <row r="711" customFormat="false" ht="12.8" hidden="false" customHeight="false" outlineLevel="0" collapsed="false">
      <c r="A711" s="37"/>
      <c r="B711" s="77"/>
      <c r="C711" s="77"/>
      <c r="D711" s="77"/>
      <c r="E711" s="77"/>
      <c r="F711" s="77"/>
    </row>
    <row r="712" customFormat="false" ht="12.8" hidden="false" customHeight="false" outlineLevel="0" collapsed="false">
      <c r="A712" s="37"/>
      <c r="B712" s="77"/>
      <c r="C712" s="77"/>
      <c r="D712" s="77"/>
      <c r="E712" s="77"/>
      <c r="F712" s="77"/>
    </row>
    <row r="713" customFormat="false" ht="12.8" hidden="false" customHeight="false" outlineLevel="0" collapsed="false">
      <c r="A713" s="37"/>
      <c r="B713" s="77"/>
      <c r="C713" s="77"/>
      <c r="D713" s="77"/>
      <c r="E713" s="77"/>
      <c r="F713" s="77"/>
    </row>
    <row r="714" customFormat="false" ht="12.8" hidden="false" customHeight="false" outlineLevel="0" collapsed="false">
      <c r="A714" s="37"/>
      <c r="B714" s="77"/>
      <c r="C714" s="77"/>
      <c r="D714" s="77"/>
      <c r="E714" s="77"/>
      <c r="F714" s="77"/>
    </row>
    <row r="715" customFormat="false" ht="12.8" hidden="false" customHeight="false" outlineLevel="0" collapsed="false">
      <c r="A715" s="37"/>
      <c r="B715" s="77"/>
      <c r="C715" s="77"/>
      <c r="D715" s="77"/>
      <c r="E715" s="77"/>
      <c r="F715" s="77"/>
    </row>
    <row r="716" customFormat="false" ht="12.8" hidden="false" customHeight="false" outlineLevel="0" collapsed="false">
      <c r="A716" s="37"/>
      <c r="B716" s="77"/>
      <c r="C716" s="77"/>
      <c r="D716" s="77"/>
      <c r="E716" s="77"/>
      <c r="F716" s="77"/>
    </row>
    <row r="717" customFormat="false" ht="12.8" hidden="false" customHeight="false" outlineLevel="0" collapsed="false">
      <c r="A717" s="37"/>
      <c r="B717" s="77"/>
      <c r="C717" s="77"/>
      <c r="D717" s="77"/>
      <c r="E717" s="77"/>
      <c r="F717" s="77"/>
    </row>
    <row r="718" customFormat="false" ht="12.8" hidden="false" customHeight="false" outlineLevel="0" collapsed="false">
      <c r="A718" s="37"/>
      <c r="B718" s="77"/>
      <c r="C718" s="77"/>
      <c r="D718" s="77"/>
      <c r="E718" s="77"/>
      <c r="F718" s="77"/>
    </row>
    <row r="719" customFormat="false" ht="12.8" hidden="false" customHeight="false" outlineLevel="0" collapsed="false">
      <c r="A719" s="37"/>
      <c r="B719" s="77"/>
      <c r="C719" s="77"/>
      <c r="D719" s="77"/>
      <c r="E719" s="77"/>
      <c r="F719" s="77"/>
    </row>
    <row r="720" customFormat="false" ht="12.8" hidden="false" customHeight="false" outlineLevel="0" collapsed="false">
      <c r="A720" s="37"/>
      <c r="B720" s="77"/>
      <c r="C720" s="77"/>
      <c r="D720" s="77"/>
      <c r="E720" s="77"/>
      <c r="F720" s="77"/>
    </row>
    <row r="721" customFormat="false" ht="12.8" hidden="false" customHeight="false" outlineLevel="0" collapsed="false">
      <c r="A721" s="37"/>
      <c r="B721" s="77"/>
      <c r="C721" s="77"/>
      <c r="D721" s="77"/>
      <c r="E721" s="77"/>
      <c r="F721" s="77"/>
    </row>
    <row r="722" customFormat="false" ht="12.8" hidden="false" customHeight="false" outlineLevel="0" collapsed="false">
      <c r="A722" s="37"/>
      <c r="B722" s="77"/>
      <c r="C722" s="77"/>
      <c r="D722" s="77"/>
      <c r="E722" s="77"/>
      <c r="F722" s="77"/>
    </row>
    <row r="723" customFormat="false" ht="12.8" hidden="false" customHeight="false" outlineLevel="0" collapsed="false">
      <c r="A723" s="37"/>
      <c r="B723" s="77"/>
      <c r="C723" s="77"/>
      <c r="D723" s="77"/>
      <c r="E723" s="77"/>
      <c r="F723" s="77"/>
    </row>
    <row r="724" customFormat="false" ht="12.8" hidden="false" customHeight="false" outlineLevel="0" collapsed="false">
      <c r="A724" s="37"/>
      <c r="B724" s="77"/>
      <c r="C724" s="77"/>
      <c r="D724" s="77"/>
      <c r="E724" s="77"/>
      <c r="F724" s="77"/>
    </row>
    <row r="725" customFormat="false" ht="12.8" hidden="false" customHeight="false" outlineLevel="0" collapsed="false">
      <c r="A725" s="37"/>
      <c r="B725" s="77"/>
      <c r="C725" s="77"/>
      <c r="D725" s="77"/>
      <c r="E725" s="77"/>
      <c r="F725" s="77"/>
    </row>
    <row r="726" customFormat="false" ht="12.8" hidden="false" customHeight="false" outlineLevel="0" collapsed="false">
      <c r="A726" s="37"/>
      <c r="B726" s="77"/>
      <c r="C726" s="77"/>
      <c r="D726" s="77"/>
      <c r="E726" s="77"/>
      <c r="F726" s="77"/>
    </row>
    <row r="727" customFormat="false" ht="12.8" hidden="false" customHeight="false" outlineLevel="0" collapsed="false">
      <c r="A727" s="37"/>
      <c r="B727" s="77"/>
      <c r="C727" s="77"/>
      <c r="D727" s="77"/>
      <c r="E727" s="77"/>
      <c r="F727" s="77"/>
    </row>
    <row r="728" customFormat="false" ht="12.8" hidden="false" customHeight="false" outlineLevel="0" collapsed="false">
      <c r="A728" s="37"/>
      <c r="B728" s="77"/>
      <c r="C728" s="77"/>
      <c r="D728" s="77"/>
      <c r="E728" s="77"/>
      <c r="F728" s="77"/>
    </row>
    <row r="729" customFormat="false" ht="12.8" hidden="false" customHeight="false" outlineLevel="0" collapsed="false">
      <c r="A729" s="37"/>
      <c r="B729" s="77"/>
      <c r="C729" s="77"/>
      <c r="D729" s="77"/>
      <c r="E729" s="77"/>
      <c r="F729" s="77"/>
    </row>
    <row r="730" customFormat="false" ht="12.8" hidden="false" customHeight="false" outlineLevel="0" collapsed="false">
      <c r="A730" s="37"/>
      <c r="B730" s="77"/>
      <c r="C730" s="77"/>
      <c r="D730" s="77"/>
      <c r="E730" s="77"/>
      <c r="F730" s="77"/>
    </row>
    <row r="731" customFormat="false" ht="12.8" hidden="false" customHeight="false" outlineLevel="0" collapsed="false">
      <c r="A731" s="37"/>
      <c r="B731" s="77"/>
      <c r="C731" s="77"/>
      <c r="D731" s="77"/>
      <c r="E731" s="77"/>
      <c r="F731" s="77"/>
    </row>
    <row r="732" customFormat="false" ht="12.8" hidden="false" customHeight="false" outlineLevel="0" collapsed="false">
      <c r="A732" s="37"/>
      <c r="B732" s="77"/>
      <c r="C732" s="77"/>
      <c r="D732" s="77"/>
      <c r="E732" s="77"/>
      <c r="F732" s="77"/>
    </row>
    <row r="733" customFormat="false" ht="12.8" hidden="false" customHeight="false" outlineLevel="0" collapsed="false">
      <c r="A733" s="37"/>
      <c r="B733" s="77"/>
      <c r="C733" s="77"/>
      <c r="D733" s="77"/>
      <c r="E733" s="77"/>
      <c r="F733" s="77"/>
    </row>
    <row r="734" customFormat="false" ht="12.8" hidden="false" customHeight="false" outlineLevel="0" collapsed="false">
      <c r="A734" s="37"/>
      <c r="B734" s="77"/>
      <c r="C734" s="77"/>
      <c r="D734" s="77"/>
      <c r="E734" s="77"/>
      <c r="F734" s="77"/>
    </row>
    <row r="735" customFormat="false" ht="12.8" hidden="false" customHeight="false" outlineLevel="0" collapsed="false">
      <c r="A735" s="37"/>
      <c r="B735" s="77"/>
      <c r="C735" s="77"/>
      <c r="D735" s="77"/>
      <c r="E735" s="77"/>
      <c r="F735" s="77"/>
    </row>
    <row r="736" customFormat="false" ht="12.8" hidden="false" customHeight="false" outlineLevel="0" collapsed="false">
      <c r="A736" s="37"/>
      <c r="B736" s="77"/>
      <c r="C736" s="77"/>
      <c r="D736" s="77"/>
      <c r="E736" s="77"/>
      <c r="F736" s="77"/>
    </row>
    <row r="737" customFormat="false" ht="12.8" hidden="false" customHeight="false" outlineLevel="0" collapsed="false">
      <c r="A737" s="37"/>
      <c r="B737" s="77"/>
      <c r="C737" s="77"/>
      <c r="D737" s="77"/>
      <c r="E737" s="77"/>
      <c r="F737" s="77"/>
    </row>
    <row r="738" customFormat="false" ht="12.8" hidden="false" customHeight="false" outlineLevel="0" collapsed="false">
      <c r="A738" s="37"/>
      <c r="B738" s="77"/>
      <c r="C738" s="77"/>
      <c r="D738" s="77"/>
      <c r="E738" s="77"/>
      <c r="F738" s="77"/>
    </row>
    <row r="739" customFormat="false" ht="12.8" hidden="false" customHeight="false" outlineLevel="0" collapsed="false">
      <c r="A739" s="37"/>
      <c r="B739" s="77"/>
      <c r="C739" s="77"/>
      <c r="D739" s="77"/>
      <c r="E739" s="77"/>
      <c r="F739" s="77"/>
    </row>
    <row r="740" customFormat="false" ht="12.8" hidden="false" customHeight="false" outlineLevel="0" collapsed="false">
      <c r="A740" s="37"/>
      <c r="B740" s="77"/>
      <c r="C740" s="77"/>
      <c r="D740" s="77"/>
      <c r="E740" s="77"/>
      <c r="F740" s="77"/>
    </row>
    <row r="741" customFormat="false" ht="12.8" hidden="false" customHeight="false" outlineLevel="0" collapsed="false">
      <c r="A741" s="37"/>
      <c r="B741" s="77"/>
      <c r="C741" s="77"/>
      <c r="D741" s="77"/>
      <c r="E741" s="77"/>
      <c r="F741" s="77"/>
    </row>
    <row r="742" customFormat="false" ht="12.8" hidden="false" customHeight="false" outlineLevel="0" collapsed="false">
      <c r="A742" s="37"/>
      <c r="B742" s="77"/>
      <c r="C742" s="77"/>
      <c r="D742" s="77"/>
      <c r="E742" s="77"/>
      <c r="F742" s="77"/>
    </row>
    <row r="743" customFormat="false" ht="12.8" hidden="false" customHeight="false" outlineLevel="0" collapsed="false">
      <c r="A743" s="37"/>
      <c r="B743" s="77"/>
      <c r="C743" s="77"/>
      <c r="D743" s="77"/>
      <c r="E743" s="77"/>
      <c r="F743" s="77"/>
    </row>
    <row r="744" customFormat="false" ht="12.8" hidden="false" customHeight="false" outlineLevel="0" collapsed="false">
      <c r="A744" s="37"/>
      <c r="B744" s="77"/>
      <c r="C744" s="77"/>
      <c r="D744" s="77"/>
      <c r="E744" s="77"/>
      <c r="F744" s="77"/>
    </row>
    <row r="745" customFormat="false" ht="12.8" hidden="false" customHeight="false" outlineLevel="0" collapsed="false">
      <c r="A745" s="37"/>
      <c r="B745" s="77"/>
      <c r="C745" s="77"/>
      <c r="D745" s="77"/>
      <c r="E745" s="77"/>
      <c r="F745" s="77"/>
    </row>
    <row r="746" customFormat="false" ht="12.8" hidden="false" customHeight="false" outlineLevel="0" collapsed="false">
      <c r="A746" s="37"/>
      <c r="B746" s="77"/>
      <c r="C746" s="77"/>
      <c r="D746" s="77"/>
      <c r="E746" s="77"/>
      <c r="F746" s="77"/>
    </row>
    <row r="747" customFormat="false" ht="12.8" hidden="false" customHeight="false" outlineLevel="0" collapsed="false">
      <c r="A747" s="37"/>
      <c r="B747" s="77"/>
      <c r="C747" s="77"/>
      <c r="D747" s="77"/>
      <c r="E747" s="77"/>
      <c r="F747" s="77"/>
    </row>
    <row r="748" customFormat="false" ht="12.8" hidden="false" customHeight="false" outlineLevel="0" collapsed="false">
      <c r="A748" s="37"/>
      <c r="B748" s="77"/>
      <c r="C748" s="77"/>
      <c r="D748" s="77"/>
      <c r="E748" s="77"/>
      <c r="F748" s="77"/>
    </row>
    <row r="749" customFormat="false" ht="12.8" hidden="false" customHeight="false" outlineLevel="0" collapsed="false">
      <c r="A749" s="37"/>
      <c r="B749" s="77"/>
      <c r="C749" s="77"/>
      <c r="D749" s="77"/>
      <c r="E749" s="77"/>
      <c r="F749" s="77"/>
    </row>
    <row r="750" customFormat="false" ht="12.8" hidden="false" customHeight="false" outlineLevel="0" collapsed="false">
      <c r="A750" s="37"/>
      <c r="B750" s="77"/>
      <c r="C750" s="77"/>
      <c r="D750" s="77"/>
      <c r="E750" s="77"/>
      <c r="F750" s="77"/>
    </row>
    <row r="751" customFormat="false" ht="12.8" hidden="false" customHeight="false" outlineLevel="0" collapsed="false">
      <c r="A751" s="37"/>
      <c r="B751" s="77"/>
      <c r="C751" s="77"/>
      <c r="D751" s="77"/>
      <c r="E751" s="77"/>
      <c r="F751" s="77"/>
    </row>
    <row r="752" customFormat="false" ht="12.8" hidden="false" customHeight="false" outlineLevel="0" collapsed="false">
      <c r="A752" s="37"/>
      <c r="B752" s="77"/>
      <c r="C752" s="77"/>
      <c r="D752" s="77"/>
      <c r="E752" s="77"/>
      <c r="F752" s="77"/>
    </row>
    <row r="753" customFormat="false" ht="12.8" hidden="false" customHeight="false" outlineLevel="0" collapsed="false">
      <c r="A753" s="37"/>
      <c r="B753" s="77"/>
      <c r="C753" s="77"/>
      <c r="D753" s="77"/>
      <c r="E753" s="77"/>
      <c r="F753" s="77"/>
    </row>
    <row r="754" customFormat="false" ht="12.8" hidden="false" customHeight="false" outlineLevel="0" collapsed="false">
      <c r="A754" s="37"/>
      <c r="B754" s="77"/>
      <c r="C754" s="77"/>
      <c r="D754" s="77"/>
      <c r="E754" s="77"/>
      <c r="F754" s="77"/>
    </row>
    <row r="755" customFormat="false" ht="12.8" hidden="false" customHeight="false" outlineLevel="0" collapsed="false">
      <c r="A755" s="37"/>
      <c r="B755" s="77"/>
      <c r="C755" s="77"/>
      <c r="D755" s="77"/>
      <c r="E755" s="77"/>
      <c r="F755" s="77"/>
    </row>
    <row r="756" customFormat="false" ht="12.8" hidden="false" customHeight="false" outlineLevel="0" collapsed="false">
      <c r="A756" s="37"/>
      <c r="B756" s="77"/>
      <c r="C756" s="77"/>
      <c r="D756" s="77"/>
      <c r="E756" s="77"/>
      <c r="F756" s="77"/>
    </row>
    <row r="757" customFormat="false" ht="12.8" hidden="false" customHeight="false" outlineLevel="0" collapsed="false">
      <c r="A757" s="37"/>
      <c r="B757" s="77"/>
      <c r="C757" s="77"/>
      <c r="D757" s="77"/>
      <c r="E757" s="77"/>
      <c r="F757" s="77"/>
    </row>
    <row r="758" customFormat="false" ht="12.8" hidden="false" customHeight="false" outlineLevel="0" collapsed="false">
      <c r="A758" s="37"/>
      <c r="B758" s="77"/>
      <c r="C758" s="77"/>
      <c r="D758" s="77"/>
      <c r="E758" s="77"/>
      <c r="F758" s="77"/>
    </row>
    <row r="759" customFormat="false" ht="12.8" hidden="false" customHeight="false" outlineLevel="0" collapsed="false">
      <c r="A759" s="37"/>
      <c r="B759" s="77"/>
      <c r="C759" s="77"/>
      <c r="D759" s="77"/>
      <c r="E759" s="77"/>
      <c r="F759" s="77"/>
    </row>
    <row r="760" customFormat="false" ht="12.8" hidden="false" customHeight="false" outlineLevel="0" collapsed="false">
      <c r="A760" s="37"/>
      <c r="B760" s="77"/>
      <c r="C760" s="77"/>
      <c r="D760" s="77"/>
      <c r="E760" s="77"/>
      <c r="F760" s="77"/>
    </row>
    <row r="761" customFormat="false" ht="12.8" hidden="false" customHeight="false" outlineLevel="0" collapsed="false">
      <c r="A761" s="37"/>
      <c r="B761" s="77"/>
      <c r="C761" s="77"/>
      <c r="D761" s="77"/>
      <c r="E761" s="77"/>
      <c r="F761" s="77"/>
    </row>
    <row r="762" customFormat="false" ht="12.8" hidden="false" customHeight="false" outlineLevel="0" collapsed="false">
      <c r="A762" s="37"/>
      <c r="B762" s="77"/>
      <c r="C762" s="77"/>
      <c r="D762" s="77"/>
      <c r="E762" s="77"/>
      <c r="F762" s="77"/>
    </row>
    <row r="763" customFormat="false" ht="12.8" hidden="false" customHeight="false" outlineLevel="0" collapsed="false">
      <c r="A763" s="37"/>
      <c r="B763" s="77"/>
      <c r="C763" s="77"/>
      <c r="D763" s="77"/>
      <c r="E763" s="77"/>
      <c r="F763" s="77"/>
    </row>
    <row r="764" customFormat="false" ht="12.8" hidden="false" customHeight="false" outlineLevel="0" collapsed="false">
      <c r="A764" s="37"/>
      <c r="B764" s="77"/>
      <c r="C764" s="77"/>
      <c r="D764" s="77"/>
      <c r="E764" s="77"/>
      <c r="F764" s="77"/>
    </row>
    <row r="765" customFormat="false" ht="12.8" hidden="false" customHeight="false" outlineLevel="0" collapsed="false">
      <c r="A765" s="37"/>
      <c r="B765" s="77"/>
      <c r="C765" s="77"/>
      <c r="D765" s="77"/>
      <c r="E765" s="77"/>
      <c r="F765" s="77"/>
    </row>
    <row r="766" customFormat="false" ht="12.8" hidden="false" customHeight="false" outlineLevel="0" collapsed="false">
      <c r="A766" s="37"/>
      <c r="B766" s="77"/>
      <c r="C766" s="77"/>
      <c r="D766" s="77"/>
      <c r="E766" s="77"/>
      <c r="F766" s="77"/>
    </row>
    <row r="767" customFormat="false" ht="12.8" hidden="false" customHeight="false" outlineLevel="0" collapsed="false">
      <c r="A767" s="37"/>
      <c r="B767" s="77"/>
      <c r="C767" s="77"/>
      <c r="D767" s="77"/>
      <c r="E767" s="77"/>
      <c r="F767" s="77"/>
    </row>
    <row r="768" customFormat="false" ht="12.8" hidden="false" customHeight="false" outlineLevel="0" collapsed="false">
      <c r="A768" s="37"/>
      <c r="B768" s="77"/>
      <c r="C768" s="77"/>
      <c r="D768" s="77"/>
      <c r="E768" s="77"/>
      <c r="F768" s="77"/>
    </row>
    <row r="769" customFormat="false" ht="12.8" hidden="false" customHeight="false" outlineLevel="0" collapsed="false">
      <c r="A769" s="37"/>
      <c r="B769" s="77"/>
      <c r="C769" s="77"/>
      <c r="D769" s="77"/>
      <c r="E769" s="77"/>
      <c r="F769" s="77"/>
    </row>
    <row r="770" customFormat="false" ht="12.8" hidden="false" customHeight="false" outlineLevel="0" collapsed="false">
      <c r="A770" s="37"/>
      <c r="B770" s="77"/>
      <c r="C770" s="77"/>
      <c r="D770" s="77"/>
      <c r="E770" s="77"/>
      <c r="F770" s="77"/>
    </row>
    <row r="771" customFormat="false" ht="12.8" hidden="false" customHeight="false" outlineLevel="0" collapsed="false">
      <c r="A771" s="37"/>
      <c r="B771" s="77"/>
      <c r="C771" s="77"/>
      <c r="D771" s="77"/>
      <c r="E771" s="77"/>
      <c r="F771" s="77"/>
    </row>
    <row r="772" customFormat="false" ht="12.8" hidden="false" customHeight="false" outlineLevel="0" collapsed="false">
      <c r="A772" s="37"/>
      <c r="B772" s="77"/>
      <c r="C772" s="77"/>
      <c r="D772" s="77"/>
      <c r="E772" s="77"/>
      <c r="F772" s="77"/>
    </row>
    <row r="773" customFormat="false" ht="12.8" hidden="false" customHeight="false" outlineLevel="0" collapsed="false">
      <c r="A773" s="37"/>
      <c r="B773" s="77"/>
      <c r="C773" s="77"/>
      <c r="D773" s="77"/>
      <c r="E773" s="77"/>
      <c r="F773" s="77"/>
    </row>
    <row r="774" customFormat="false" ht="12.8" hidden="false" customHeight="false" outlineLevel="0" collapsed="false">
      <c r="A774" s="37"/>
      <c r="B774" s="77"/>
      <c r="C774" s="77"/>
      <c r="D774" s="77"/>
      <c r="E774" s="77"/>
      <c r="F774" s="77"/>
    </row>
    <row r="775" customFormat="false" ht="12.8" hidden="false" customHeight="false" outlineLevel="0" collapsed="false">
      <c r="A775" s="37"/>
      <c r="B775" s="77"/>
      <c r="C775" s="77"/>
      <c r="D775" s="77"/>
      <c r="E775" s="77"/>
      <c r="F775" s="77"/>
    </row>
    <row r="776" customFormat="false" ht="12.8" hidden="false" customHeight="false" outlineLevel="0" collapsed="false">
      <c r="A776" s="37"/>
      <c r="B776" s="77"/>
      <c r="C776" s="77"/>
      <c r="D776" s="77"/>
      <c r="E776" s="77"/>
      <c r="F776" s="77"/>
    </row>
    <row r="777" customFormat="false" ht="12.8" hidden="false" customHeight="false" outlineLevel="0" collapsed="false">
      <c r="A777" s="37"/>
      <c r="B777" s="77"/>
      <c r="C777" s="77"/>
      <c r="D777" s="77"/>
      <c r="E777" s="77"/>
      <c r="F777" s="77"/>
    </row>
    <row r="778" customFormat="false" ht="12.8" hidden="false" customHeight="false" outlineLevel="0" collapsed="false">
      <c r="A778" s="37"/>
      <c r="B778" s="77"/>
      <c r="C778" s="77"/>
      <c r="D778" s="77"/>
      <c r="E778" s="77"/>
      <c r="F778" s="77"/>
    </row>
    <row r="779" customFormat="false" ht="12.8" hidden="false" customHeight="false" outlineLevel="0" collapsed="false">
      <c r="A779" s="37"/>
      <c r="B779" s="77"/>
      <c r="C779" s="77"/>
      <c r="D779" s="77"/>
      <c r="E779" s="77"/>
      <c r="F779" s="77"/>
    </row>
    <row r="780" customFormat="false" ht="12.8" hidden="false" customHeight="false" outlineLevel="0" collapsed="false">
      <c r="A780" s="37"/>
      <c r="B780" s="77"/>
      <c r="C780" s="77"/>
      <c r="D780" s="77"/>
      <c r="E780" s="77"/>
      <c r="F780" s="77"/>
    </row>
    <row r="781" customFormat="false" ht="12.8" hidden="false" customHeight="false" outlineLevel="0" collapsed="false">
      <c r="A781" s="37"/>
      <c r="B781" s="77"/>
      <c r="C781" s="77"/>
      <c r="D781" s="77"/>
      <c r="E781" s="77"/>
      <c r="F781" s="77"/>
    </row>
    <row r="782" customFormat="false" ht="12.8" hidden="false" customHeight="false" outlineLevel="0" collapsed="false">
      <c r="A782" s="37"/>
      <c r="B782" s="77"/>
      <c r="C782" s="77"/>
      <c r="D782" s="77"/>
      <c r="E782" s="77"/>
      <c r="F782" s="77"/>
    </row>
    <row r="783" customFormat="false" ht="12.8" hidden="false" customHeight="false" outlineLevel="0" collapsed="false">
      <c r="A783" s="37"/>
      <c r="B783" s="77"/>
      <c r="C783" s="77"/>
      <c r="D783" s="77"/>
      <c r="E783" s="77"/>
      <c r="F783" s="77"/>
    </row>
    <row r="784" customFormat="false" ht="12.8" hidden="false" customHeight="false" outlineLevel="0" collapsed="false">
      <c r="A784" s="37"/>
      <c r="B784" s="77"/>
      <c r="C784" s="77"/>
      <c r="D784" s="77"/>
      <c r="E784" s="77"/>
      <c r="F784" s="77"/>
    </row>
    <row r="785" customFormat="false" ht="12.8" hidden="false" customHeight="false" outlineLevel="0" collapsed="false">
      <c r="A785" s="37"/>
      <c r="B785" s="77"/>
      <c r="C785" s="77"/>
      <c r="D785" s="77"/>
      <c r="E785" s="77"/>
      <c r="F785" s="77"/>
    </row>
    <row r="786" customFormat="false" ht="12.8" hidden="false" customHeight="false" outlineLevel="0" collapsed="false">
      <c r="A786" s="37"/>
      <c r="B786" s="77"/>
      <c r="C786" s="77"/>
      <c r="D786" s="77"/>
      <c r="E786" s="77"/>
      <c r="F786" s="77"/>
    </row>
    <row r="787" customFormat="false" ht="12.8" hidden="false" customHeight="false" outlineLevel="0" collapsed="false">
      <c r="A787" s="37"/>
      <c r="B787" s="77"/>
      <c r="C787" s="77"/>
      <c r="D787" s="77"/>
      <c r="E787" s="77"/>
      <c r="F787" s="77"/>
    </row>
    <row r="788" customFormat="false" ht="12.8" hidden="false" customHeight="false" outlineLevel="0" collapsed="false">
      <c r="A788" s="37"/>
      <c r="B788" s="77"/>
      <c r="C788" s="77"/>
      <c r="D788" s="77"/>
      <c r="E788" s="77"/>
      <c r="F788" s="77"/>
    </row>
    <row r="789" customFormat="false" ht="12.8" hidden="false" customHeight="false" outlineLevel="0" collapsed="false">
      <c r="A789" s="37"/>
      <c r="B789" s="77"/>
      <c r="C789" s="77"/>
      <c r="D789" s="77"/>
      <c r="E789" s="77"/>
      <c r="F789" s="77"/>
    </row>
    <row r="790" customFormat="false" ht="12.8" hidden="false" customHeight="false" outlineLevel="0" collapsed="false">
      <c r="A790" s="37"/>
      <c r="B790" s="77"/>
      <c r="C790" s="77"/>
      <c r="D790" s="77"/>
      <c r="E790" s="77"/>
      <c r="F790" s="77"/>
    </row>
    <row r="791" customFormat="false" ht="12.8" hidden="false" customHeight="false" outlineLevel="0" collapsed="false">
      <c r="A791" s="37"/>
      <c r="B791" s="77"/>
      <c r="C791" s="77"/>
      <c r="D791" s="77"/>
      <c r="E791" s="77"/>
      <c r="F791" s="77"/>
    </row>
    <row r="792" customFormat="false" ht="12.8" hidden="false" customHeight="false" outlineLevel="0" collapsed="false">
      <c r="A792" s="37"/>
      <c r="B792" s="77"/>
      <c r="C792" s="77"/>
      <c r="D792" s="77"/>
      <c r="E792" s="77"/>
      <c r="F792" s="77"/>
    </row>
    <row r="793" customFormat="false" ht="12.8" hidden="false" customHeight="false" outlineLevel="0" collapsed="false">
      <c r="A793" s="37"/>
      <c r="B793" s="77"/>
      <c r="C793" s="77"/>
      <c r="D793" s="77"/>
      <c r="E793" s="77"/>
      <c r="F793" s="77"/>
    </row>
    <row r="794" customFormat="false" ht="12.8" hidden="false" customHeight="false" outlineLevel="0" collapsed="false">
      <c r="A794" s="37"/>
      <c r="B794" s="77"/>
      <c r="C794" s="77"/>
      <c r="D794" s="77"/>
      <c r="E794" s="77"/>
      <c r="F794" s="77"/>
    </row>
    <row r="795" customFormat="false" ht="12.8" hidden="false" customHeight="false" outlineLevel="0" collapsed="false">
      <c r="A795" s="37"/>
      <c r="B795" s="77"/>
      <c r="C795" s="77"/>
      <c r="D795" s="77"/>
      <c r="E795" s="77"/>
      <c r="F795" s="77"/>
    </row>
    <row r="796" customFormat="false" ht="12.8" hidden="false" customHeight="false" outlineLevel="0" collapsed="false">
      <c r="A796" s="37"/>
      <c r="B796" s="77"/>
      <c r="C796" s="77"/>
      <c r="D796" s="77"/>
      <c r="E796" s="77"/>
      <c r="F796" s="77"/>
    </row>
    <row r="797" customFormat="false" ht="12.8" hidden="false" customHeight="false" outlineLevel="0" collapsed="false">
      <c r="A797" s="37"/>
      <c r="B797" s="77"/>
      <c r="C797" s="77"/>
      <c r="D797" s="77"/>
      <c r="E797" s="77"/>
      <c r="F797" s="77"/>
    </row>
    <row r="798" customFormat="false" ht="12.8" hidden="false" customHeight="false" outlineLevel="0" collapsed="false">
      <c r="A798" s="37"/>
      <c r="B798" s="77"/>
      <c r="C798" s="77"/>
      <c r="D798" s="77"/>
      <c r="E798" s="77"/>
      <c r="F798" s="77"/>
    </row>
    <row r="799" customFormat="false" ht="12.8" hidden="false" customHeight="false" outlineLevel="0" collapsed="false">
      <c r="A799" s="37"/>
      <c r="B799" s="77"/>
      <c r="C799" s="77"/>
      <c r="D799" s="77"/>
      <c r="E799" s="77"/>
      <c r="F799" s="77"/>
    </row>
    <row r="800" customFormat="false" ht="12.8" hidden="false" customHeight="false" outlineLevel="0" collapsed="false">
      <c r="A800" s="37"/>
      <c r="B800" s="77"/>
      <c r="C800" s="77"/>
      <c r="D800" s="77"/>
      <c r="E800" s="77"/>
      <c r="F800" s="77"/>
    </row>
    <row r="801" customFormat="false" ht="12.8" hidden="false" customHeight="false" outlineLevel="0" collapsed="false">
      <c r="A801" s="37"/>
      <c r="B801" s="77"/>
      <c r="C801" s="77"/>
      <c r="D801" s="77"/>
      <c r="E801" s="77"/>
      <c r="F801" s="77"/>
    </row>
    <row r="802" customFormat="false" ht="12.8" hidden="false" customHeight="false" outlineLevel="0" collapsed="false">
      <c r="A802" s="37"/>
      <c r="B802" s="77"/>
      <c r="C802" s="77"/>
      <c r="D802" s="77"/>
      <c r="E802" s="77"/>
      <c r="F802" s="77"/>
    </row>
    <row r="803" customFormat="false" ht="12.8" hidden="false" customHeight="false" outlineLevel="0" collapsed="false">
      <c r="A803" s="37"/>
      <c r="B803" s="77"/>
      <c r="C803" s="77"/>
      <c r="D803" s="77"/>
      <c r="E803" s="77"/>
      <c r="F803" s="77"/>
    </row>
    <row r="804" customFormat="false" ht="12.8" hidden="false" customHeight="false" outlineLevel="0" collapsed="false">
      <c r="A804" s="37"/>
      <c r="B804" s="77"/>
      <c r="C804" s="77"/>
      <c r="D804" s="77"/>
      <c r="E804" s="77"/>
      <c r="F804" s="77"/>
    </row>
    <row r="805" customFormat="false" ht="12.8" hidden="false" customHeight="false" outlineLevel="0" collapsed="false">
      <c r="A805" s="37"/>
      <c r="B805" s="77"/>
      <c r="C805" s="77"/>
      <c r="D805" s="77"/>
      <c r="E805" s="77"/>
      <c r="F805" s="77"/>
    </row>
    <row r="806" customFormat="false" ht="12.8" hidden="false" customHeight="false" outlineLevel="0" collapsed="false">
      <c r="A806" s="37"/>
      <c r="B806" s="77"/>
      <c r="C806" s="77"/>
      <c r="D806" s="77"/>
      <c r="E806" s="77"/>
      <c r="F806" s="77"/>
    </row>
    <row r="807" customFormat="false" ht="12.8" hidden="false" customHeight="false" outlineLevel="0" collapsed="false">
      <c r="A807" s="37"/>
      <c r="B807" s="77"/>
      <c r="C807" s="77"/>
      <c r="D807" s="77"/>
      <c r="E807" s="77"/>
      <c r="F807" s="77"/>
    </row>
    <row r="808" customFormat="false" ht="12.8" hidden="false" customHeight="false" outlineLevel="0" collapsed="false">
      <c r="A808" s="37"/>
      <c r="B808" s="77"/>
      <c r="C808" s="77"/>
      <c r="D808" s="77"/>
      <c r="E808" s="77"/>
      <c r="F808" s="77"/>
    </row>
    <row r="809" customFormat="false" ht="12.8" hidden="false" customHeight="false" outlineLevel="0" collapsed="false">
      <c r="A809" s="37"/>
      <c r="B809" s="77"/>
      <c r="C809" s="77"/>
      <c r="D809" s="77"/>
      <c r="E809" s="77"/>
      <c r="F809" s="77"/>
    </row>
    <row r="810" customFormat="false" ht="12.8" hidden="false" customHeight="false" outlineLevel="0" collapsed="false">
      <c r="A810" s="37"/>
      <c r="B810" s="77"/>
      <c r="C810" s="77"/>
      <c r="D810" s="77"/>
      <c r="E810" s="77"/>
      <c r="F810" s="77"/>
    </row>
    <row r="811" customFormat="false" ht="12.8" hidden="false" customHeight="false" outlineLevel="0" collapsed="false">
      <c r="A811" s="37"/>
      <c r="B811" s="77"/>
      <c r="C811" s="77"/>
      <c r="D811" s="77"/>
      <c r="E811" s="77"/>
      <c r="F811" s="77"/>
    </row>
    <row r="812" customFormat="false" ht="12.8" hidden="false" customHeight="false" outlineLevel="0" collapsed="false">
      <c r="A812" s="37"/>
      <c r="B812" s="77"/>
      <c r="C812" s="77"/>
      <c r="D812" s="77"/>
      <c r="E812" s="77"/>
      <c r="F812" s="77"/>
    </row>
    <row r="813" customFormat="false" ht="12.8" hidden="false" customHeight="false" outlineLevel="0" collapsed="false">
      <c r="A813" s="37"/>
      <c r="B813" s="77"/>
      <c r="C813" s="77"/>
      <c r="D813" s="77"/>
      <c r="E813" s="77"/>
      <c r="F813" s="77"/>
    </row>
    <row r="814" customFormat="false" ht="12.8" hidden="false" customHeight="false" outlineLevel="0" collapsed="false">
      <c r="A814" s="37"/>
      <c r="B814" s="77"/>
      <c r="C814" s="77"/>
      <c r="D814" s="77"/>
      <c r="E814" s="77"/>
      <c r="F814" s="77"/>
    </row>
    <row r="815" customFormat="false" ht="12.8" hidden="false" customHeight="false" outlineLevel="0" collapsed="false">
      <c r="A815" s="37"/>
      <c r="B815" s="77"/>
      <c r="C815" s="77"/>
      <c r="D815" s="77"/>
      <c r="E815" s="77"/>
      <c r="F815" s="77"/>
    </row>
    <row r="816" customFormat="false" ht="12.8" hidden="false" customHeight="false" outlineLevel="0" collapsed="false">
      <c r="A816" s="37"/>
      <c r="B816" s="77"/>
      <c r="C816" s="77"/>
      <c r="D816" s="77"/>
      <c r="E816" s="77"/>
      <c r="F816" s="77"/>
    </row>
    <row r="817" customFormat="false" ht="12.8" hidden="false" customHeight="false" outlineLevel="0" collapsed="false">
      <c r="A817" s="37"/>
      <c r="B817" s="77"/>
      <c r="C817" s="77"/>
      <c r="D817" s="77"/>
      <c r="E817" s="77"/>
      <c r="F817" s="77"/>
    </row>
    <row r="818" customFormat="false" ht="12.8" hidden="false" customHeight="false" outlineLevel="0" collapsed="false">
      <c r="A818" s="37"/>
      <c r="B818" s="77"/>
      <c r="C818" s="77"/>
      <c r="D818" s="77"/>
      <c r="E818" s="77"/>
      <c r="F818" s="77"/>
    </row>
    <row r="819" customFormat="false" ht="12.8" hidden="false" customHeight="false" outlineLevel="0" collapsed="false">
      <c r="A819" s="37"/>
      <c r="B819" s="77"/>
      <c r="C819" s="77"/>
      <c r="D819" s="77"/>
      <c r="E819" s="77"/>
      <c r="F819" s="77"/>
    </row>
    <row r="820" customFormat="false" ht="12.8" hidden="false" customHeight="false" outlineLevel="0" collapsed="false">
      <c r="A820" s="37"/>
      <c r="B820" s="77"/>
      <c r="C820" s="77"/>
      <c r="D820" s="77"/>
      <c r="E820" s="77"/>
      <c r="F820" s="77"/>
    </row>
    <row r="821" customFormat="false" ht="12.8" hidden="false" customHeight="false" outlineLevel="0" collapsed="false">
      <c r="A821" s="37"/>
      <c r="B821" s="77"/>
      <c r="C821" s="77"/>
      <c r="D821" s="77"/>
      <c r="E821" s="77"/>
      <c r="F821" s="77"/>
    </row>
    <row r="822" customFormat="false" ht="12.8" hidden="false" customHeight="false" outlineLevel="0" collapsed="false">
      <c r="A822" s="37"/>
      <c r="B822" s="77"/>
      <c r="C822" s="77"/>
      <c r="D822" s="77"/>
      <c r="E822" s="77"/>
      <c r="F822" s="77"/>
    </row>
    <row r="823" customFormat="false" ht="12.8" hidden="false" customHeight="false" outlineLevel="0" collapsed="false">
      <c r="A823" s="37"/>
      <c r="B823" s="77"/>
      <c r="C823" s="77"/>
      <c r="D823" s="77"/>
      <c r="E823" s="77"/>
      <c r="F823" s="77"/>
    </row>
    <row r="824" customFormat="false" ht="12.8" hidden="false" customHeight="false" outlineLevel="0" collapsed="false">
      <c r="A824" s="37"/>
      <c r="B824" s="77"/>
      <c r="C824" s="77"/>
      <c r="D824" s="77"/>
      <c r="E824" s="77"/>
      <c r="F824" s="77"/>
    </row>
    <row r="825" customFormat="false" ht="12.8" hidden="false" customHeight="false" outlineLevel="0" collapsed="false">
      <c r="A825" s="37"/>
      <c r="B825" s="77"/>
      <c r="C825" s="77"/>
      <c r="D825" s="77"/>
      <c r="E825" s="77"/>
      <c r="F825" s="77"/>
    </row>
    <row r="826" customFormat="false" ht="12.8" hidden="false" customHeight="false" outlineLevel="0" collapsed="false">
      <c r="A826" s="37"/>
      <c r="B826" s="77"/>
      <c r="C826" s="77"/>
      <c r="D826" s="77"/>
      <c r="E826" s="77"/>
      <c r="F826" s="77"/>
    </row>
    <row r="827" customFormat="false" ht="12.8" hidden="false" customHeight="false" outlineLevel="0" collapsed="false">
      <c r="A827" s="37"/>
      <c r="B827" s="77"/>
      <c r="C827" s="77"/>
      <c r="D827" s="77"/>
      <c r="E827" s="77"/>
      <c r="F827" s="77"/>
    </row>
    <row r="828" customFormat="false" ht="12.8" hidden="false" customHeight="false" outlineLevel="0" collapsed="false">
      <c r="A828" s="37"/>
      <c r="B828" s="77"/>
      <c r="C828" s="77"/>
      <c r="D828" s="77"/>
      <c r="E828" s="77"/>
      <c r="F828" s="77"/>
    </row>
    <row r="829" customFormat="false" ht="12.8" hidden="false" customHeight="false" outlineLevel="0" collapsed="false">
      <c r="A829" s="37"/>
      <c r="B829" s="77"/>
      <c r="C829" s="77"/>
      <c r="D829" s="77"/>
      <c r="E829" s="77"/>
      <c r="F829" s="77"/>
    </row>
    <row r="830" customFormat="false" ht="12.8" hidden="false" customHeight="false" outlineLevel="0" collapsed="false">
      <c r="A830" s="37"/>
      <c r="B830" s="77"/>
      <c r="C830" s="77"/>
      <c r="D830" s="77"/>
      <c r="E830" s="77"/>
      <c r="F830" s="77"/>
    </row>
    <row r="831" customFormat="false" ht="12.8" hidden="false" customHeight="false" outlineLevel="0" collapsed="false">
      <c r="A831" s="37"/>
      <c r="B831" s="77"/>
      <c r="C831" s="77"/>
      <c r="D831" s="77"/>
      <c r="E831" s="77"/>
      <c r="F831" s="77"/>
    </row>
    <row r="832" customFormat="false" ht="12.8" hidden="false" customHeight="false" outlineLevel="0" collapsed="false">
      <c r="A832" s="37"/>
      <c r="B832" s="77"/>
      <c r="C832" s="77"/>
      <c r="D832" s="77"/>
      <c r="E832" s="77"/>
      <c r="F832" s="77"/>
    </row>
    <row r="833" customFormat="false" ht="12.8" hidden="false" customHeight="false" outlineLevel="0" collapsed="false">
      <c r="A833" s="37"/>
      <c r="B833" s="77"/>
      <c r="C833" s="77"/>
      <c r="D833" s="77"/>
      <c r="E833" s="77"/>
      <c r="F833" s="77"/>
    </row>
    <row r="834" customFormat="false" ht="12.8" hidden="false" customHeight="false" outlineLevel="0" collapsed="false">
      <c r="A834" s="37"/>
      <c r="B834" s="77"/>
      <c r="C834" s="77"/>
      <c r="D834" s="77"/>
      <c r="E834" s="77"/>
      <c r="F834" s="77"/>
    </row>
    <row r="835" customFormat="false" ht="12.8" hidden="false" customHeight="false" outlineLevel="0" collapsed="false">
      <c r="A835" s="37"/>
      <c r="B835" s="77"/>
      <c r="C835" s="77"/>
      <c r="D835" s="77"/>
      <c r="E835" s="77"/>
      <c r="F835" s="77"/>
    </row>
    <row r="836" customFormat="false" ht="12.8" hidden="false" customHeight="false" outlineLevel="0" collapsed="false">
      <c r="A836" s="37"/>
      <c r="B836" s="77"/>
      <c r="C836" s="77"/>
      <c r="D836" s="77"/>
      <c r="E836" s="77"/>
      <c r="F836" s="77"/>
    </row>
    <row r="837" customFormat="false" ht="12.8" hidden="false" customHeight="false" outlineLevel="0" collapsed="false">
      <c r="A837" s="37"/>
      <c r="B837" s="77"/>
      <c r="C837" s="77"/>
      <c r="D837" s="77"/>
      <c r="E837" s="77"/>
      <c r="F837" s="77"/>
    </row>
    <row r="838" customFormat="false" ht="12.8" hidden="false" customHeight="false" outlineLevel="0" collapsed="false">
      <c r="A838" s="37"/>
      <c r="B838" s="77"/>
      <c r="C838" s="77"/>
      <c r="D838" s="77"/>
      <c r="E838" s="77"/>
      <c r="F838" s="77"/>
    </row>
    <row r="839" customFormat="false" ht="12.8" hidden="false" customHeight="false" outlineLevel="0" collapsed="false">
      <c r="A839" s="37"/>
      <c r="B839" s="77"/>
      <c r="C839" s="77"/>
      <c r="D839" s="77"/>
      <c r="E839" s="77"/>
      <c r="F839" s="77"/>
    </row>
    <row r="840" customFormat="false" ht="12.8" hidden="false" customHeight="false" outlineLevel="0" collapsed="false">
      <c r="A840" s="37"/>
      <c r="B840" s="77"/>
      <c r="C840" s="77"/>
      <c r="D840" s="77"/>
      <c r="E840" s="77"/>
      <c r="F840" s="77"/>
    </row>
    <row r="841" customFormat="false" ht="12.8" hidden="false" customHeight="false" outlineLevel="0" collapsed="false">
      <c r="A841" s="37"/>
      <c r="B841" s="77"/>
      <c r="C841" s="77"/>
      <c r="D841" s="77"/>
      <c r="E841" s="77"/>
      <c r="F841" s="77"/>
    </row>
    <row r="842" customFormat="false" ht="12.8" hidden="false" customHeight="false" outlineLevel="0" collapsed="false">
      <c r="A842" s="37"/>
      <c r="B842" s="77"/>
      <c r="C842" s="77"/>
      <c r="D842" s="77"/>
      <c r="E842" s="77"/>
      <c r="F842" s="77"/>
    </row>
    <row r="843" customFormat="false" ht="12.8" hidden="false" customHeight="false" outlineLevel="0" collapsed="false">
      <c r="A843" s="37"/>
      <c r="B843" s="77"/>
      <c r="C843" s="77"/>
      <c r="D843" s="77"/>
      <c r="E843" s="77"/>
      <c r="F843" s="77"/>
    </row>
    <row r="844" customFormat="false" ht="12.8" hidden="false" customHeight="false" outlineLevel="0" collapsed="false">
      <c r="A844" s="37"/>
      <c r="B844" s="77"/>
      <c r="C844" s="77"/>
      <c r="D844" s="77"/>
      <c r="E844" s="77"/>
      <c r="F844" s="77"/>
    </row>
    <row r="845" customFormat="false" ht="12.8" hidden="false" customHeight="false" outlineLevel="0" collapsed="false">
      <c r="A845" s="37"/>
      <c r="B845" s="77"/>
      <c r="C845" s="77"/>
      <c r="D845" s="77"/>
      <c r="E845" s="77"/>
      <c r="F845" s="77"/>
    </row>
    <row r="846" customFormat="false" ht="12.8" hidden="false" customHeight="false" outlineLevel="0" collapsed="false">
      <c r="A846" s="37"/>
      <c r="B846" s="77"/>
      <c r="C846" s="77"/>
      <c r="D846" s="77"/>
      <c r="E846" s="77"/>
      <c r="F846" s="77"/>
    </row>
    <row r="847" customFormat="false" ht="12.8" hidden="false" customHeight="false" outlineLevel="0" collapsed="false">
      <c r="A847" s="37"/>
      <c r="B847" s="77"/>
      <c r="C847" s="77"/>
      <c r="D847" s="77"/>
      <c r="E847" s="77"/>
      <c r="F847" s="77"/>
    </row>
    <row r="848" customFormat="false" ht="12.8" hidden="false" customHeight="false" outlineLevel="0" collapsed="false">
      <c r="A848" s="37"/>
      <c r="B848" s="77"/>
      <c r="C848" s="77"/>
      <c r="D848" s="77"/>
      <c r="E848" s="77"/>
      <c r="F848" s="77"/>
    </row>
    <row r="849" customFormat="false" ht="12.8" hidden="false" customHeight="false" outlineLevel="0" collapsed="false">
      <c r="A849" s="37"/>
      <c r="B849" s="77"/>
      <c r="C849" s="77"/>
      <c r="D849" s="77"/>
      <c r="E849" s="77"/>
      <c r="F849" s="77"/>
    </row>
    <row r="850" customFormat="false" ht="12.8" hidden="false" customHeight="false" outlineLevel="0" collapsed="false">
      <c r="A850" s="37"/>
      <c r="B850" s="77"/>
      <c r="C850" s="77"/>
      <c r="D850" s="77"/>
      <c r="E850" s="77"/>
      <c r="F850" s="77"/>
    </row>
    <row r="851" customFormat="false" ht="12.8" hidden="false" customHeight="false" outlineLevel="0" collapsed="false">
      <c r="A851" s="37"/>
      <c r="B851" s="77"/>
      <c r="C851" s="77"/>
      <c r="D851" s="77"/>
      <c r="E851" s="77"/>
      <c r="F851" s="77"/>
    </row>
    <row r="852" customFormat="false" ht="12.8" hidden="false" customHeight="false" outlineLevel="0" collapsed="false">
      <c r="A852" s="37"/>
      <c r="B852" s="77"/>
      <c r="C852" s="77"/>
      <c r="D852" s="77"/>
      <c r="E852" s="77"/>
      <c r="F852" s="77"/>
    </row>
    <row r="853" customFormat="false" ht="12.8" hidden="false" customHeight="false" outlineLevel="0" collapsed="false">
      <c r="A853" s="37"/>
      <c r="B853" s="77"/>
      <c r="C853" s="77"/>
      <c r="D853" s="77"/>
      <c r="E853" s="77"/>
      <c r="F853" s="77"/>
    </row>
    <row r="854" customFormat="false" ht="12.8" hidden="false" customHeight="false" outlineLevel="0" collapsed="false">
      <c r="A854" s="37"/>
      <c r="B854" s="77"/>
      <c r="C854" s="77"/>
      <c r="D854" s="77"/>
      <c r="E854" s="77"/>
      <c r="F854" s="77"/>
    </row>
    <row r="855" customFormat="false" ht="12.8" hidden="false" customHeight="false" outlineLevel="0" collapsed="false">
      <c r="A855" s="37"/>
      <c r="B855" s="77"/>
      <c r="C855" s="77"/>
      <c r="D855" s="77"/>
      <c r="E855" s="77"/>
      <c r="F855" s="77"/>
    </row>
    <row r="856" customFormat="false" ht="12.8" hidden="false" customHeight="false" outlineLevel="0" collapsed="false">
      <c r="A856" s="37"/>
      <c r="B856" s="77"/>
      <c r="C856" s="77"/>
      <c r="D856" s="77"/>
      <c r="E856" s="77"/>
      <c r="F856" s="77"/>
    </row>
    <row r="857" customFormat="false" ht="12.8" hidden="false" customHeight="false" outlineLevel="0" collapsed="false">
      <c r="A857" s="37"/>
      <c r="B857" s="77"/>
      <c r="C857" s="77"/>
      <c r="D857" s="77"/>
      <c r="E857" s="77"/>
      <c r="F857" s="77"/>
    </row>
    <row r="858" customFormat="false" ht="12.8" hidden="false" customHeight="false" outlineLevel="0" collapsed="false">
      <c r="A858" s="37"/>
      <c r="B858" s="77"/>
      <c r="C858" s="77"/>
      <c r="D858" s="77"/>
      <c r="E858" s="77"/>
      <c r="F858" s="77"/>
    </row>
    <row r="859" customFormat="false" ht="12.8" hidden="false" customHeight="false" outlineLevel="0" collapsed="false">
      <c r="A859" s="37"/>
      <c r="B859" s="77"/>
      <c r="C859" s="77"/>
      <c r="D859" s="77"/>
      <c r="E859" s="77"/>
      <c r="F859" s="77"/>
    </row>
    <row r="860" customFormat="false" ht="12.8" hidden="false" customHeight="false" outlineLevel="0" collapsed="false">
      <c r="A860" s="37"/>
      <c r="B860" s="77"/>
      <c r="C860" s="77"/>
      <c r="D860" s="77"/>
      <c r="E860" s="77"/>
      <c r="F860" s="77"/>
    </row>
    <row r="861" customFormat="false" ht="12.8" hidden="false" customHeight="false" outlineLevel="0" collapsed="false">
      <c r="A861" s="37"/>
      <c r="B861" s="77"/>
      <c r="C861" s="77"/>
      <c r="D861" s="77"/>
      <c r="E861" s="77"/>
      <c r="F861" s="77"/>
    </row>
    <row r="862" customFormat="false" ht="12.8" hidden="false" customHeight="false" outlineLevel="0" collapsed="false">
      <c r="A862" s="37"/>
      <c r="B862" s="77"/>
      <c r="C862" s="77"/>
      <c r="D862" s="77"/>
      <c r="E862" s="77"/>
      <c r="F862" s="77"/>
    </row>
  </sheetData>
  <printOptions headings="false" gridLines="false" gridLinesSet="true" horizontalCentered="false" verticalCentered="false"/>
  <pageMargins left="0.7875" right="0.7875" top="1.025" bottom="1.025"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&amp;C&amp;A</oddHeader>
    <oddFooter>&amp;CPage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Q860"/>
  <sheetViews>
    <sheetView showFormulas="false" showGridLines="true" showRowColHeaders="true" showZeros="true" rightToLeft="false" tabSelected="false" showOutlineSymbols="true" defaultGridColor="true" view="normal" topLeftCell="A1" colorId="64" zoomScale="110" zoomScaleNormal="110" zoomScalePageLayoutView="100" workbookViewId="0">
      <selection pane="topLeft" activeCell="J13" activeCellId="0" sqref="J13"/>
    </sheetView>
  </sheetViews>
  <sheetFormatPr defaultColWidth="12.01953125" defaultRowHeight="12.8" zeroHeight="false" outlineLevelRow="0" outlineLevelCol="0"/>
  <cols>
    <col collapsed="false" customWidth="true" hidden="false" outlineLevel="0" max="1" min="1" style="0" width="17.47"/>
    <col collapsed="false" customWidth="true" hidden="false" outlineLevel="0" max="2" min="2" style="0" width="10.88"/>
    <col collapsed="false" customWidth="true" hidden="false" outlineLevel="0" max="9" min="8" style="52" width="11.52"/>
    <col collapsed="false" customWidth="true" hidden="false" outlineLevel="0" max="1024" min="1023" style="0" width="11.52"/>
  </cols>
  <sheetData>
    <row r="1" s="32" customFormat="true" ht="15.1" hidden="false" customHeight="true" outlineLevel="0" collapsed="false">
      <c r="A1" s="1" t="s">
        <v>76</v>
      </c>
      <c r="B1" s="78"/>
      <c r="C1" s="59"/>
      <c r="D1" s="59"/>
      <c r="E1" s="59"/>
      <c r="F1" s="59"/>
      <c r="G1" s="78"/>
      <c r="H1" s="58"/>
      <c r="I1" s="58"/>
    </row>
    <row r="2" s="32" customFormat="true" ht="15.1" hidden="false" customHeight="true" outlineLevel="0" collapsed="false">
      <c r="A2" s="79"/>
      <c r="B2" s="79"/>
      <c r="C2" s="56" t="s">
        <v>77</v>
      </c>
      <c r="D2" s="56"/>
      <c r="E2" s="56" t="s">
        <v>78</v>
      </c>
      <c r="F2" s="56"/>
      <c r="G2" s="79"/>
      <c r="H2" s="54"/>
      <c r="I2" s="54"/>
    </row>
    <row r="3" s="32" customFormat="true" ht="15.1" hidden="false" customHeight="true" outlineLevel="0" collapsed="false">
      <c r="A3" s="53" t="s">
        <v>79</v>
      </c>
      <c r="B3" s="80" t="s">
        <v>2</v>
      </c>
      <c r="C3" s="81" t="s">
        <v>80</v>
      </c>
      <c r="D3" s="82" t="s">
        <v>81</v>
      </c>
      <c r="E3" s="81" t="s">
        <v>82</v>
      </c>
      <c r="F3" s="82" t="s">
        <v>83</v>
      </c>
      <c r="G3" s="82" t="s">
        <v>84</v>
      </c>
      <c r="H3" s="83" t="s">
        <v>62</v>
      </c>
      <c r="I3" s="82" t="s">
        <v>63</v>
      </c>
    </row>
    <row r="4" s="32" customFormat="true" ht="15.1" hidden="false" customHeight="true" outlineLevel="0" collapsed="false">
      <c r="A4" s="24"/>
      <c r="B4" s="8" t="s">
        <v>9</v>
      </c>
      <c r="C4" s="84" t="s">
        <v>85</v>
      </c>
      <c r="D4" s="8"/>
      <c r="E4" s="84" t="s">
        <v>85</v>
      </c>
      <c r="F4" s="8"/>
      <c r="G4" s="47"/>
      <c r="H4" s="84" t="s">
        <v>85</v>
      </c>
      <c r="I4" s="47"/>
    </row>
    <row r="5" s="32" customFormat="true" ht="15.1" hidden="false" customHeight="true" outlineLevel="0" collapsed="false">
      <c r="A5" s="18" t="s">
        <v>25</v>
      </c>
      <c r="B5" s="19" t="n">
        <v>20</v>
      </c>
      <c r="C5" s="64" t="n">
        <v>384.262</v>
      </c>
      <c r="D5" s="15" t="n">
        <v>1.53262</v>
      </c>
      <c r="E5" s="19" t="s">
        <v>14</v>
      </c>
      <c r="F5" s="19" t="s">
        <v>14</v>
      </c>
      <c r="G5" s="19" t="s">
        <v>14</v>
      </c>
      <c r="H5" s="12" t="s">
        <v>65</v>
      </c>
      <c r="I5" s="43" t="n">
        <v>99346.5</v>
      </c>
    </row>
    <row r="6" s="32" customFormat="true" ht="15.1" hidden="false" customHeight="true" outlineLevel="0" collapsed="false">
      <c r="A6" s="18" t="s">
        <v>25</v>
      </c>
      <c r="B6" s="12" t="n">
        <v>100</v>
      </c>
      <c r="C6" s="85" t="n">
        <v>373.958</v>
      </c>
      <c r="D6" s="86" t="n">
        <v>0.567651666666667</v>
      </c>
      <c r="E6" s="19" t="s">
        <v>14</v>
      </c>
      <c r="F6" s="19" t="s">
        <v>14</v>
      </c>
      <c r="G6" s="19" t="s">
        <v>14</v>
      </c>
      <c r="H6" s="65" t="s">
        <v>66</v>
      </c>
      <c r="I6" s="43" t="n">
        <v>98826.6</v>
      </c>
    </row>
    <row r="7" s="32" customFormat="true" ht="15.1" hidden="false" customHeight="true" outlineLevel="0" collapsed="false">
      <c r="A7" s="18" t="s">
        <v>25</v>
      </c>
      <c r="B7" s="12" t="n">
        <v>150</v>
      </c>
      <c r="C7" s="85" t="n">
        <v>368.682</v>
      </c>
      <c r="D7" s="86" t="n">
        <v>0.18649</v>
      </c>
      <c r="E7" s="87" t="n">
        <v>233.247</v>
      </c>
      <c r="F7" s="88" t="n">
        <v>0.317319</v>
      </c>
      <c r="G7" s="89" t="n">
        <v>1.7015335942946</v>
      </c>
      <c r="H7" s="65" t="s">
        <v>67</v>
      </c>
      <c r="I7" s="43" t="n">
        <v>98556</v>
      </c>
    </row>
    <row r="8" s="32" customFormat="true" ht="15.1" hidden="false" customHeight="true" outlineLevel="0" collapsed="false">
      <c r="A8" s="18" t="s">
        <v>25</v>
      </c>
      <c r="B8" s="12" t="n">
        <v>200</v>
      </c>
      <c r="C8" s="19" t="s">
        <v>14</v>
      </c>
      <c r="D8" s="19" t="s">
        <v>14</v>
      </c>
      <c r="E8" s="85" t="n">
        <v>240.67</v>
      </c>
      <c r="F8" s="86" t="n">
        <v>0.600776</v>
      </c>
      <c r="G8" s="19" t="s">
        <v>14</v>
      </c>
      <c r="H8" s="65" t="s">
        <v>68</v>
      </c>
      <c r="I8" s="43" t="n">
        <v>98601.1</v>
      </c>
    </row>
    <row r="9" s="32" customFormat="true" ht="15.1" hidden="false" customHeight="true" outlineLevel="0" collapsed="false">
      <c r="A9" s="18" t="s">
        <v>25</v>
      </c>
      <c r="B9" s="12" t="n">
        <v>250</v>
      </c>
      <c r="C9" s="19" t="s">
        <v>14</v>
      </c>
      <c r="D9" s="19" t="s">
        <v>14</v>
      </c>
      <c r="E9" s="85" t="n">
        <v>237.67</v>
      </c>
      <c r="F9" s="86" t="n">
        <v>0.914078</v>
      </c>
      <c r="G9" s="19" t="s">
        <v>14</v>
      </c>
      <c r="H9" s="65" t="s">
        <v>69</v>
      </c>
      <c r="I9" s="43" t="n">
        <v>98202.02</v>
      </c>
    </row>
    <row r="10" s="32" customFormat="true" ht="15.1" hidden="false" customHeight="true" outlineLevel="0" collapsed="false">
      <c r="A10" s="18" t="s">
        <v>25</v>
      </c>
      <c r="B10" s="12" t="n">
        <v>300</v>
      </c>
      <c r="C10" s="19" t="s">
        <v>14</v>
      </c>
      <c r="D10" s="19" t="s">
        <v>14</v>
      </c>
      <c r="E10" s="85" t="n">
        <v>241.022</v>
      </c>
      <c r="F10" s="20" t="n">
        <v>1.58932</v>
      </c>
      <c r="G10" s="19" t="s">
        <v>14</v>
      </c>
      <c r="H10" s="65" t="s">
        <v>70</v>
      </c>
      <c r="I10" s="43" t="n">
        <v>97046.92</v>
      </c>
    </row>
    <row r="11" s="32" customFormat="true" ht="15.1" hidden="false" customHeight="true" outlineLevel="0" collapsed="false">
      <c r="A11" s="11"/>
      <c r="B11" s="19"/>
      <c r="C11" s="64"/>
      <c r="D11" s="65"/>
      <c r="E11" s="64"/>
      <c r="F11" s="65"/>
      <c r="G11" s="19"/>
      <c r="H11" s="19"/>
      <c r="I11" s="64"/>
    </row>
    <row r="12" s="32" customFormat="true" ht="15.1" hidden="false" customHeight="true" outlineLevel="0" collapsed="false">
      <c r="A12" s="18" t="s">
        <v>26</v>
      </c>
      <c r="B12" s="19" t="n">
        <v>20</v>
      </c>
      <c r="C12" s="64" t="n">
        <v>381.3771</v>
      </c>
      <c r="D12" s="15" t="n">
        <v>2.71105</v>
      </c>
      <c r="E12" s="19" t="s">
        <v>14</v>
      </c>
      <c r="F12" s="19" t="s">
        <v>14</v>
      </c>
      <c r="G12" s="19" t="s">
        <v>14</v>
      </c>
      <c r="H12" s="12" t="s">
        <v>65</v>
      </c>
      <c r="I12" s="43" t="n">
        <v>99214.9</v>
      </c>
      <c r="P12" s="90"/>
      <c r="Q12" s="90"/>
    </row>
    <row r="13" s="32" customFormat="true" ht="15.1" hidden="false" customHeight="true" outlineLevel="0" collapsed="false">
      <c r="A13" s="18" t="s">
        <v>26</v>
      </c>
      <c r="B13" s="12" t="n">
        <v>100</v>
      </c>
      <c r="C13" s="85" t="n">
        <v>372.755</v>
      </c>
      <c r="D13" s="20" t="n">
        <v>1.97000166666667</v>
      </c>
      <c r="E13" s="19" t="s">
        <v>14</v>
      </c>
      <c r="F13" s="19" t="s">
        <v>14</v>
      </c>
      <c r="G13" s="19" t="s">
        <v>14</v>
      </c>
      <c r="H13" s="65" t="s">
        <v>66</v>
      </c>
      <c r="I13" s="43" t="n">
        <v>98754.3</v>
      </c>
    </row>
    <row r="14" s="32" customFormat="true" ht="15.1" hidden="false" customHeight="true" outlineLevel="0" collapsed="false">
      <c r="A14" s="18" t="s">
        <v>26</v>
      </c>
      <c r="B14" s="12" t="n">
        <v>150</v>
      </c>
      <c r="C14" s="85" t="n">
        <v>370.668</v>
      </c>
      <c r="D14" s="20" t="n">
        <v>1.73392</v>
      </c>
      <c r="E14" s="85" t="n">
        <v>239.473</v>
      </c>
      <c r="F14" s="86" t="n">
        <v>0.48245</v>
      </c>
      <c r="G14" s="86" t="n">
        <v>0.278242364122912</v>
      </c>
      <c r="H14" s="65" t="s">
        <v>67</v>
      </c>
      <c r="I14" s="43" t="n">
        <v>98633.2</v>
      </c>
    </row>
    <row r="15" s="32" customFormat="true" ht="15.1" hidden="false" customHeight="true" outlineLevel="0" collapsed="false">
      <c r="A15" s="18" t="s">
        <v>26</v>
      </c>
      <c r="B15" s="12" t="n">
        <v>200</v>
      </c>
      <c r="C15" s="85" t="n">
        <v>370.338</v>
      </c>
      <c r="D15" s="20" t="n">
        <v>1.29900333333333</v>
      </c>
      <c r="E15" s="85" t="n">
        <v>238.473</v>
      </c>
      <c r="F15" s="86" t="n">
        <v>0.937266</v>
      </c>
      <c r="G15" s="86" t="n">
        <v>0.721527016866777</v>
      </c>
      <c r="H15" s="65" t="s">
        <v>68</v>
      </c>
      <c r="I15" s="43" t="n">
        <v>98537.5</v>
      </c>
      <c r="P15" s="90"/>
      <c r="Q15" s="90"/>
    </row>
    <row r="16" s="32" customFormat="true" ht="15.1" hidden="false" customHeight="true" outlineLevel="0" collapsed="false">
      <c r="A16" s="18" t="s">
        <v>26</v>
      </c>
      <c r="B16" s="12" t="n">
        <v>250</v>
      </c>
      <c r="C16" s="19" t="s">
        <v>14</v>
      </c>
      <c r="D16" s="19" t="s">
        <v>14</v>
      </c>
      <c r="E16" s="85" t="n">
        <v>238.5183</v>
      </c>
      <c r="F16" s="86" t="n">
        <v>1.55864</v>
      </c>
      <c r="G16" s="19" t="s">
        <v>14</v>
      </c>
      <c r="H16" s="65" t="s">
        <v>69</v>
      </c>
      <c r="I16" s="43" t="n">
        <v>98250.38</v>
      </c>
      <c r="P16" s="90"/>
      <c r="Q16" s="90"/>
    </row>
    <row r="17" s="32" customFormat="true" ht="15.1" hidden="false" customHeight="true" outlineLevel="0" collapsed="false">
      <c r="A17" s="18" t="s">
        <v>26</v>
      </c>
      <c r="B17" s="12" t="n">
        <v>300</v>
      </c>
      <c r="C17" s="19" t="s">
        <v>14</v>
      </c>
      <c r="D17" s="19" t="s">
        <v>14</v>
      </c>
      <c r="E17" s="85" t="n">
        <v>242.0512756</v>
      </c>
      <c r="F17" s="20" t="n">
        <v>3.0468</v>
      </c>
      <c r="G17" s="19" t="s">
        <v>14</v>
      </c>
      <c r="H17" s="65" t="s">
        <v>70</v>
      </c>
      <c r="I17" s="43" t="n">
        <v>97586.15</v>
      </c>
      <c r="M17" s="90"/>
      <c r="N17" s="90"/>
      <c r="O17" s="90"/>
      <c r="P17" s="90"/>
      <c r="Q17" s="90"/>
    </row>
    <row r="18" s="32" customFormat="true" ht="15.1" hidden="false" customHeight="true" outlineLevel="0" collapsed="false">
      <c r="A18" s="11"/>
      <c r="B18" s="19"/>
      <c r="C18" s="64"/>
      <c r="D18" s="14"/>
      <c r="E18" s="64"/>
      <c r="F18" s="65"/>
      <c r="G18" s="86"/>
      <c r="H18" s="19"/>
      <c r="I18" s="43"/>
      <c r="M18" s="90"/>
      <c r="N18" s="90"/>
      <c r="O18" s="90"/>
      <c r="P18" s="90"/>
      <c r="Q18" s="90"/>
    </row>
    <row r="19" s="32" customFormat="true" ht="15.1" hidden="false" customHeight="true" outlineLevel="0" collapsed="false">
      <c r="A19" s="18" t="s">
        <v>27</v>
      </c>
      <c r="B19" s="19" t="n">
        <v>20</v>
      </c>
      <c r="C19" s="64" t="n">
        <v>378.6378</v>
      </c>
      <c r="D19" s="15" t="n">
        <v>5.39851</v>
      </c>
      <c r="E19" s="19" t="s">
        <v>14</v>
      </c>
      <c r="F19" s="19" t="s">
        <v>14</v>
      </c>
      <c r="G19" s="19" t="s">
        <v>14</v>
      </c>
      <c r="H19" s="12" t="s">
        <v>65</v>
      </c>
      <c r="I19" s="43" t="n">
        <v>99084.8</v>
      </c>
      <c r="M19" s="90"/>
      <c r="N19" s="90"/>
      <c r="O19" s="90"/>
      <c r="P19" s="90"/>
      <c r="Q19" s="90"/>
    </row>
    <row r="20" s="32" customFormat="true" ht="15.1" hidden="false" customHeight="true" outlineLevel="0" collapsed="false">
      <c r="A20" s="18" t="s">
        <v>27</v>
      </c>
      <c r="B20" s="12" t="n">
        <v>100</v>
      </c>
      <c r="C20" s="85" t="n">
        <v>373.277</v>
      </c>
      <c r="D20" s="20" t="n">
        <v>4.42240166666667</v>
      </c>
      <c r="E20" s="85" t="n">
        <v>239.029</v>
      </c>
      <c r="F20" s="86" t="n">
        <v>0.62683672064049</v>
      </c>
      <c r="G20" s="86" t="n">
        <v>0.141741245569166</v>
      </c>
      <c r="H20" s="65" t="s">
        <v>66</v>
      </c>
      <c r="I20" s="43" t="n">
        <v>98725.4</v>
      </c>
      <c r="K20" s="91"/>
      <c r="M20" s="90"/>
      <c r="N20" s="90"/>
      <c r="O20" s="90"/>
      <c r="P20" s="90"/>
      <c r="Q20" s="90"/>
    </row>
    <row r="21" s="32" customFormat="true" ht="15.1" hidden="false" customHeight="true" outlineLevel="0" collapsed="false">
      <c r="A21" s="18" t="s">
        <v>27</v>
      </c>
      <c r="B21" s="12" t="n">
        <v>150</v>
      </c>
      <c r="C21" s="85" t="n">
        <v>370.629</v>
      </c>
      <c r="D21" s="20" t="n">
        <v>3.63517</v>
      </c>
      <c r="E21" s="85" t="n">
        <v>238.425</v>
      </c>
      <c r="F21" s="20" t="n">
        <v>1.00011</v>
      </c>
      <c r="G21" s="86" t="n">
        <v>0.27512055832327</v>
      </c>
      <c r="H21" s="65" t="s">
        <v>67</v>
      </c>
      <c r="I21" s="43" t="n">
        <v>98672.3</v>
      </c>
      <c r="M21" s="90"/>
      <c r="N21" s="90"/>
      <c r="O21" s="90"/>
      <c r="P21" s="90"/>
      <c r="Q21" s="90"/>
    </row>
    <row r="22" s="32" customFormat="true" ht="15.1" hidden="false" customHeight="true" outlineLevel="0" collapsed="false">
      <c r="A22" s="18" t="s">
        <v>27</v>
      </c>
      <c r="B22" s="12" t="n">
        <v>200</v>
      </c>
      <c r="C22" s="85" t="n">
        <v>367.641</v>
      </c>
      <c r="D22" s="20" t="n">
        <v>3.24194333333333</v>
      </c>
      <c r="E22" s="85" t="n">
        <v>238.119</v>
      </c>
      <c r="F22" s="20" t="n">
        <v>1.77969</v>
      </c>
      <c r="G22" s="86" t="n">
        <v>0.548957775326116</v>
      </c>
      <c r="H22" s="65" t="s">
        <v>68</v>
      </c>
      <c r="I22" s="43" t="n">
        <v>98610.6</v>
      </c>
      <c r="M22" s="90"/>
      <c r="N22" s="90"/>
      <c r="O22" s="90"/>
      <c r="P22" s="90"/>
      <c r="Q22" s="90"/>
    </row>
    <row r="23" s="32" customFormat="true" ht="15.1" hidden="false" customHeight="true" outlineLevel="0" collapsed="false">
      <c r="A23" s="18" t="s">
        <v>27</v>
      </c>
      <c r="B23" s="12" t="n">
        <v>250</v>
      </c>
      <c r="C23" s="85" t="n">
        <v>367.575</v>
      </c>
      <c r="D23" s="20" t="n">
        <v>2.77328833333333</v>
      </c>
      <c r="E23" s="85" t="n">
        <v>239</v>
      </c>
      <c r="F23" s="20" t="n">
        <v>3.2834</v>
      </c>
      <c r="G23" s="20" t="n">
        <v>1.18393747975478</v>
      </c>
      <c r="H23" s="65" t="s">
        <v>69</v>
      </c>
      <c r="I23" s="43" t="n">
        <v>98444.98</v>
      </c>
      <c r="M23" s="90"/>
      <c r="N23" s="90"/>
      <c r="O23" s="90"/>
      <c r="P23" s="90"/>
      <c r="Q23" s="90"/>
    </row>
    <row r="24" s="32" customFormat="true" ht="15.1" hidden="false" customHeight="true" outlineLevel="0" collapsed="false">
      <c r="A24" s="18" t="s">
        <v>27</v>
      </c>
      <c r="B24" s="12" t="n">
        <v>300</v>
      </c>
      <c r="C24" s="85" t="n">
        <v>365.541</v>
      </c>
      <c r="D24" s="20" t="n">
        <v>2.706545</v>
      </c>
      <c r="E24" s="85" t="n">
        <v>243.7</v>
      </c>
      <c r="F24" s="20" t="n">
        <v>7.60122</v>
      </c>
      <c r="G24" s="20" t="n">
        <v>2.80845875461151</v>
      </c>
      <c r="H24" s="65" t="s">
        <v>70</v>
      </c>
      <c r="I24" s="43" t="n">
        <v>97573.79</v>
      </c>
      <c r="M24" s="90"/>
      <c r="N24" s="90"/>
      <c r="O24" s="90"/>
      <c r="P24" s="90"/>
      <c r="Q24" s="90"/>
    </row>
    <row r="25" s="32" customFormat="true" ht="15.1" hidden="false" customHeight="true" outlineLevel="0" collapsed="false">
      <c r="A25" s="11"/>
      <c r="B25" s="12"/>
      <c r="C25" s="64"/>
      <c r="D25" s="65"/>
      <c r="E25" s="64"/>
      <c r="F25" s="65"/>
      <c r="G25" s="20"/>
      <c r="H25" s="65"/>
      <c r="I25" s="64"/>
      <c r="M25" s="90"/>
      <c r="N25" s="90"/>
      <c r="O25" s="90"/>
      <c r="P25" s="90"/>
      <c r="Q25" s="90"/>
    </row>
    <row r="26" s="32" customFormat="true" ht="15.1" hidden="false" customHeight="true" outlineLevel="0" collapsed="false">
      <c r="A26" s="18" t="s">
        <v>29</v>
      </c>
      <c r="B26" s="19" t="n">
        <v>20</v>
      </c>
      <c r="C26" s="85" t="n">
        <v>378.005</v>
      </c>
      <c r="D26" s="21" t="n">
        <v>12.7975</v>
      </c>
      <c r="E26" s="19" t="s">
        <v>14</v>
      </c>
      <c r="F26" s="19" t="s">
        <v>14</v>
      </c>
      <c r="G26" s="19" t="s">
        <v>14</v>
      </c>
      <c r="H26" s="12" t="s">
        <v>65</v>
      </c>
      <c r="I26" s="43" t="n">
        <v>98218.57</v>
      </c>
      <c r="M26" s="90"/>
    </row>
    <row r="27" s="32" customFormat="true" ht="15.1" hidden="false" customHeight="true" outlineLevel="0" collapsed="false">
      <c r="A27" s="18" t="s">
        <v>29</v>
      </c>
      <c r="B27" s="12" t="n">
        <v>100</v>
      </c>
      <c r="C27" s="85" t="n">
        <v>372.719</v>
      </c>
      <c r="D27" s="21" t="n">
        <v>10.6614816666667</v>
      </c>
      <c r="E27" s="85" t="n">
        <v>240.835</v>
      </c>
      <c r="F27" s="20" t="n">
        <v>2.6826</v>
      </c>
      <c r="G27" s="86" t="n">
        <v>0.251616058993676</v>
      </c>
      <c r="H27" s="65" t="s">
        <v>66</v>
      </c>
      <c r="I27" s="43" t="n">
        <v>98553.4</v>
      </c>
      <c r="K27" s="91"/>
      <c r="M27" s="90"/>
      <c r="N27" s="90"/>
      <c r="O27" s="90"/>
      <c r="P27" s="90"/>
      <c r="Q27" s="90"/>
    </row>
    <row r="28" s="32" customFormat="true" ht="15.1" hidden="false" customHeight="true" outlineLevel="0" collapsed="false">
      <c r="A28" s="18" t="s">
        <v>29</v>
      </c>
      <c r="B28" s="12" t="n">
        <v>150</v>
      </c>
      <c r="C28" s="85" t="n">
        <v>370.297</v>
      </c>
      <c r="D28" s="20" t="n">
        <v>9.47303</v>
      </c>
      <c r="E28" s="85" t="n">
        <v>240.385</v>
      </c>
      <c r="F28" s="20" t="n">
        <v>3.83836</v>
      </c>
      <c r="G28" s="86" t="n">
        <v>0.405188202718666</v>
      </c>
      <c r="H28" s="65" t="s">
        <v>67</v>
      </c>
      <c r="I28" s="43" t="n">
        <v>98836.1</v>
      </c>
      <c r="K28" s="91"/>
    </row>
    <row r="29" s="32" customFormat="true" ht="15.1" hidden="false" customHeight="true" outlineLevel="0" collapsed="false">
      <c r="A29" s="18" t="s">
        <v>29</v>
      </c>
      <c r="B29" s="12" t="n">
        <v>200</v>
      </c>
      <c r="C29" s="85" t="n">
        <v>367.143</v>
      </c>
      <c r="D29" s="20" t="n">
        <v>8.00645333333333</v>
      </c>
      <c r="E29" s="85" t="n">
        <v>237.033</v>
      </c>
      <c r="F29" s="20" t="n">
        <v>6.61194</v>
      </c>
      <c r="G29" s="86" t="n">
        <v>0.825826333424371</v>
      </c>
      <c r="H29" s="65" t="s">
        <v>68</v>
      </c>
      <c r="I29" s="43" t="n">
        <v>98566.7</v>
      </c>
    </row>
    <row r="30" s="32" customFormat="true" ht="15.1" hidden="false" customHeight="true" outlineLevel="0" collapsed="false">
      <c r="A30" s="18" t="s">
        <v>29</v>
      </c>
      <c r="B30" s="12" t="n">
        <v>250</v>
      </c>
      <c r="C30" s="85" t="n">
        <v>366.07</v>
      </c>
      <c r="D30" s="20" t="n">
        <v>6.16413833333333</v>
      </c>
      <c r="E30" s="85" t="n">
        <v>239.262</v>
      </c>
      <c r="F30" s="20" t="n">
        <v>12.0461</v>
      </c>
      <c r="G30" s="20" t="n">
        <v>1.95422285299135</v>
      </c>
      <c r="H30" s="65" t="s">
        <v>69</v>
      </c>
      <c r="I30" s="43" t="n">
        <v>99499.071</v>
      </c>
    </row>
    <row r="31" s="32" customFormat="true" ht="15.1" hidden="false" customHeight="true" outlineLevel="0" collapsed="false">
      <c r="A31" s="24" t="s">
        <v>29</v>
      </c>
      <c r="B31" s="8" t="n">
        <v>300</v>
      </c>
      <c r="C31" s="92" t="n">
        <v>365.287</v>
      </c>
      <c r="D31" s="27" t="n">
        <v>4.341585</v>
      </c>
      <c r="E31" s="92" t="n">
        <v>244.481</v>
      </c>
      <c r="F31" s="93" t="n">
        <v>26.15665</v>
      </c>
      <c r="G31" s="27" t="n">
        <v>6.02467762349465</v>
      </c>
      <c r="H31" s="73" t="s">
        <v>70</v>
      </c>
      <c r="I31" s="49" t="n">
        <v>97939.54</v>
      </c>
    </row>
    <row r="32" customFormat="false" ht="15" hidden="false" customHeight="false" outlineLevel="0" collapsed="false">
      <c r="A32" s="51"/>
      <c r="B32" s="51"/>
      <c r="C32" s="76"/>
      <c r="D32" s="76"/>
      <c r="E32" s="51"/>
      <c r="F32" s="51"/>
      <c r="K32" s="94"/>
    </row>
    <row r="33" customFormat="false" ht="15" hidden="false" customHeight="false" outlineLevel="0" collapsed="false">
      <c r="A33" s="51"/>
      <c r="B33" s="51"/>
      <c r="C33" s="76"/>
      <c r="D33" s="76"/>
      <c r="E33" s="51"/>
      <c r="F33" s="51"/>
      <c r="H33" s="76"/>
      <c r="I33" s="76"/>
    </row>
    <row r="34" customFormat="false" ht="15" hidden="false" customHeight="false" outlineLevel="0" collapsed="false">
      <c r="A34" s="51"/>
      <c r="B34" s="51"/>
      <c r="C34" s="76"/>
      <c r="D34" s="76"/>
      <c r="E34" s="51"/>
      <c r="F34" s="51"/>
      <c r="H34" s="76"/>
      <c r="I34" s="76"/>
    </row>
    <row r="35" customFormat="false" ht="15" hidden="false" customHeight="false" outlineLevel="0" collapsed="false">
      <c r="A35" s="51"/>
      <c r="B35" s="51"/>
      <c r="C35" s="76"/>
      <c r="D35" s="76"/>
      <c r="E35" s="51"/>
      <c r="F35" s="51"/>
      <c r="H35" s="76"/>
      <c r="I35" s="76"/>
    </row>
    <row r="36" customFormat="false" ht="15" hidden="false" customHeight="false" outlineLevel="0" collapsed="false">
      <c r="A36" s="51"/>
      <c r="B36" s="51"/>
      <c r="C36" s="51"/>
      <c r="D36" s="51"/>
      <c r="E36" s="51"/>
      <c r="F36" s="51"/>
      <c r="H36" s="76"/>
      <c r="I36" s="76"/>
    </row>
    <row r="37" customFormat="false" ht="15" hidden="false" customHeight="false" outlineLevel="0" collapsed="false">
      <c r="A37" s="51"/>
      <c r="B37" s="51"/>
      <c r="C37" s="51"/>
      <c r="D37" s="51"/>
      <c r="E37" s="51"/>
      <c r="F37" s="51"/>
      <c r="H37" s="76"/>
      <c r="I37" s="76"/>
      <c r="J37" s="95"/>
    </row>
    <row r="38" customFormat="false" ht="15" hidden="false" customHeight="false" outlineLevel="0" collapsed="false">
      <c r="A38" s="51"/>
      <c r="B38" s="51"/>
      <c r="C38" s="51"/>
      <c r="D38" s="51"/>
      <c r="E38" s="51"/>
      <c r="F38" s="51"/>
      <c r="H38" s="76"/>
      <c r="I38" s="76"/>
      <c r="J38" s="95"/>
    </row>
    <row r="39" customFormat="false" ht="15" hidden="false" customHeight="false" outlineLevel="0" collapsed="false">
      <c r="A39" s="51"/>
      <c r="B39" s="51"/>
      <c r="C39" s="51"/>
      <c r="D39" s="51"/>
      <c r="E39" s="51"/>
      <c r="F39" s="51"/>
      <c r="H39" s="76"/>
      <c r="I39" s="76"/>
    </row>
    <row r="40" customFormat="false" ht="15" hidden="false" customHeight="false" outlineLevel="0" collapsed="false">
      <c r="A40" s="51"/>
      <c r="B40" s="51"/>
      <c r="C40" s="51"/>
      <c r="D40" s="51"/>
      <c r="E40" s="51"/>
      <c r="F40" s="51"/>
      <c r="H40" s="76"/>
      <c r="I40" s="76"/>
    </row>
    <row r="41" customFormat="false" ht="15" hidden="false" customHeight="false" outlineLevel="0" collapsed="false">
      <c r="A41" s="51"/>
      <c r="B41" s="51"/>
      <c r="C41" s="51"/>
      <c r="D41" s="51"/>
      <c r="E41" s="51"/>
      <c r="F41" s="51"/>
      <c r="H41" s="76"/>
      <c r="I41" s="76"/>
    </row>
    <row r="42" customFormat="false" ht="15" hidden="false" customHeight="false" outlineLevel="0" collapsed="false">
      <c r="A42" s="51"/>
      <c r="B42" s="51"/>
      <c r="C42" s="51"/>
      <c r="D42" s="51"/>
      <c r="E42" s="51"/>
      <c r="F42" s="51"/>
      <c r="H42" s="76"/>
      <c r="I42" s="76"/>
    </row>
    <row r="43" customFormat="false" ht="15" hidden="false" customHeight="false" outlineLevel="0" collapsed="false">
      <c r="A43" s="51"/>
      <c r="B43" s="51"/>
      <c r="C43" s="51"/>
      <c r="D43" s="51"/>
      <c r="E43" s="51"/>
      <c r="F43" s="51"/>
      <c r="H43" s="76"/>
      <c r="I43" s="76"/>
    </row>
    <row r="44" customFormat="false" ht="15" hidden="false" customHeight="false" outlineLevel="0" collapsed="false">
      <c r="A44" s="51"/>
      <c r="B44" s="51"/>
      <c r="C44" s="51"/>
      <c r="D44" s="51"/>
      <c r="E44" s="51"/>
      <c r="F44" s="51"/>
      <c r="H44" s="76"/>
      <c r="I44" s="76"/>
    </row>
    <row r="45" customFormat="false" ht="15" hidden="false" customHeight="false" outlineLevel="0" collapsed="false">
      <c r="A45" s="51"/>
      <c r="B45" s="51"/>
      <c r="C45" s="51"/>
      <c r="D45" s="51"/>
      <c r="E45" s="51"/>
      <c r="F45" s="51"/>
      <c r="H45" s="76"/>
      <c r="I45" s="76"/>
    </row>
    <row r="46" customFormat="false" ht="15" hidden="false" customHeight="false" outlineLevel="0" collapsed="false">
      <c r="A46" s="51"/>
      <c r="B46" s="51"/>
      <c r="C46" s="51"/>
      <c r="D46" s="51"/>
      <c r="E46" s="51"/>
      <c r="F46" s="51"/>
      <c r="H46" s="76"/>
      <c r="I46" s="76"/>
      <c r="J46" s="95"/>
    </row>
    <row r="47" customFormat="false" ht="15" hidden="false" customHeight="false" outlineLevel="0" collapsed="false">
      <c r="A47" s="51"/>
      <c r="B47" s="51"/>
      <c r="C47" s="51"/>
      <c r="D47" s="51"/>
      <c r="E47" s="51"/>
      <c r="F47" s="51"/>
      <c r="H47" s="76"/>
      <c r="I47" s="76"/>
    </row>
    <row r="48" customFormat="false" ht="15" hidden="false" customHeight="false" outlineLevel="0" collapsed="false">
      <c r="A48" s="51"/>
      <c r="B48" s="51"/>
      <c r="C48" s="51"/>
      <c r="D48" s="51"/>
      <c r="E48" s="51"/>
      <c r="F48" s="51"/>
      <c r="H48" s="76"/>
      <c r="I48" s="76"/>
    </row>
    <row r="49" customFormat="false" ht="15" hidden="false" customHeight="false" outlineLevel="0" collapsed="false">
      <c r="A49" s="51"/>
      <c r="B49" s="51"/>
      <c r="C49" s="51"/>
      <c r="D49" s="51"/>
      <c r="E49" s="51"/>
      <c r="F49" s="51"/>
      <c r="H49" s="76"/>
      <c r="I49" s="76"/>
    </row>
    <row r="50" customFormat="false" ht="15" hidden="false" customHeight="false" outlineLevel="0" collapsed="false">
      <c r="A50" s="51"/>
      <c r="B50" s="51"/>
      <c r="C50" s="51"/>
      <c r="D50" s="51"/>
      <c r="E50" s="51"/>
      <c r="F50" s="51"/>
      <c r="H50" s="76"/>
      <c r="I50" s="76"/>
    </row>
    <row r="51" customFormat="false" ht="15" hidden="false" customHeight="false" outlineLevel="0" collapsed="false">
      <c r="A51" s="51"/>
      <c r="B51" s="51"/>
      <c r="C51" s="51"/>
      <c r="D51" s="51"/>
      <c r="E51" s="51"/>
      <c r="F51" s="51"/>
      <c r="H51" s="76"/>
      <c r="I51" s="76"/>
    </row>
    <row r="52" customFormat="false" ht="15" hidden="false" customHeight="false" outlineLevel="0" collapsed="false">
      <c r="A52" s="51"/>
      <c r="B52" s="51"/>
      <c r="C52" s="51"/>
      <c r="D52" s="51"/>
      <c r="E52" s="51"/>
      <c r="F52" s="51"/>
      <c r="H52" s="76"/>
      <c r="I52" s="76"/>
    </row>
    <row r="53" customFormat="false" ht="15" hidden="false" customHeight="false" outlineLevel="0" collapsed="false">
      <c r="A53" s="51"/>
      <c r="B53" s="51"/>
      <c r="C53" s="51"/>
      <c r="D53" s="51"/>
      <c r="E53" s="51"/>
      <c r="F53" s="51"/>
      <c r="H53" s="76"/>
      <c r="I53" s="76"/>
      <c r="J53" s="95"/>
    </row>
    <row r="54" customFormat="false" ht="15" hidden="false" customHeight="false" outlineLevel="0" collapsed="false">
      <c r="A54" s="51"/>
      <c r="B54" s="51"/>
      <c r="C54" s="51"/>
      <c r="D54" s="51"/>
      <c r="E54" s="51"/>
      <c r="F54" s="51"/>
      <c r="H54" s="76"/>
      <c r="I54" s="76"/>
      <c r="J54" s="95"/>
    </row>
    <row r="55" customFormat="false" ht="15" hidden="false" customHeight="false" outlineLevel="0" collapsed="false">
      <c r="A55" s="51"/>
      <c r="B55" s="51"/>
      <c r="C55" s="51"/>
      <c r="D55" s="51"/>
      <c r="E55" s="51"/>
      <c r="F55" s="51"/>
      <c r="H55" s="76"/>
      <c r="I55" s="76"/>
    </row>
    <row r="56" customFormat="false" ht="15" hidden="false" customHeight="false" outlineLevel="0" collapsed="false">
      <c r="A56" s="51"/>
      <c r="B56" s="51"/>
      <c r="C56" s="51"/>
      <c r="D56" s="51"/>
      <c r="E56" s="51"/>
      <c r="F56" s="51"/>
      <c r="H56" s="76"/>
      <c r="I56" s="76"/>
    </row>
    <row r="57" customFormat="false" ht="15" hidden="false" customHeight="false" outlineLevel="0" collapsed="false">
      <c r="A57" s="51"/>
      <c r="B57" s="51"/>
      <c r="C57" s="51"/>
      <c r="D57" s="51"/>
      <c r="E57" s="51"/>
      <c r="F57" s="51"/>
      <c r="H57" s="76"/>
      <c r="I57" s="76"/>
    </row>
    <row r="58" customFormat="false" ht="15" hidden="false" customHeight="false" outlineLevel="0" collapsed="false">
      <c r="A58" s="51"/>
      <c r="B58" s="51"/>
      <c r="C58" s="51"/>
      <c r="D58" s="51"/>
      <c r="E58" s="51"/>
      <c r="F58" s="51"/>
      <c r="H58" s="76"/>
      <c r="I58" s="76"/>
    </row>
    <row r="59" customFormat="false" ht="15" hidden="false" customHeight="false" outlineLevel="0" collapsed="false">
      <c r="A59" s="51"/>
      <c r="B59" s="51"/>
      <c r="C59" s="51"/>
      <c r="D59" s="51"/>
      <c r="E59" s="51"/>
      <c r="F59" s="51"/>
      <c r="H59" s="76"/>
      <c r="I59" s="76"/>
    </row>
    <row r="60" customFormat="false" ht="15" hidden="false" customHeight="false" outlineLevel="0" collapsed="false">
      <c r="A60" s="51"/>
      <c r="B60" s="51"/>
      <c r="C60" s="51"/>
      <c r="D60" s="51"/>
      <c r="E60" s="51"/>
      <c r="F60" s="51"/>
      <c r="H60" s="76"/>
      <c r="I60" s="76"/>
    </row>
    <row r="61" customFormat="false" ht="15" hidden="false" customHeight="false" outlineLevel="0" collapsed="false">
      <c r="A61" s="51"/>
      <c r="B61" s="51"/>
      <c r="C61" s="51"/>
      <c r="D61" s="51"/>
      <c r="E61" s="51"/>
      <c r="F61" s="51"/>
      <c r="H61" s="76"/>
      <c r="I61" s="76"/>
    </row>
    <row r="62" customFormat="false" ht="15" hidden="false" customHeight="false" outlineLevel="0" collapsed="false">
      <c r="A62" s="51"/>
      <c r="B62" s="51"/>
      <c r="C62" s="51"/>
      <c r="D62" s="51"/>
      <c r="E62" s="51"/>
      <c r="F62" s="51"/>
      <c r="H62" s="76"/>
      <c r="I62" s="76"/>
      <c r="J62" s="95"/>
    </row>
    <row r="63" customFormat="false" ht="15" hidden="false" customHeight="false" outlineLevel="0" collapsed="false">
      <c r="A63" s="51"/>
      <c r="B63" s="51"/>
      <c r="C63" s="51"/>
      <c r="D63" s="51"/>
      <c r="E63" s="51"/>
      <c r="F63" s="51"/>
      <c r="H63" s="76"/>
      <c r="I63" s="76"/>
      <c r="J63" s="95"/>
    </row>
    <row r="64" customFormat="false" ht="15" hidden="false" customHeight="false" outlineLevel="0" collapsed="false">
      <c r="A64" s="51"/>
      <c r="B64" s="51"/>
      <c r="C64" s="51"/>
      <c r="D64" s="51"/>
      <c r="E64" s="51"/>
      <c r="F64" s="51"/>
      <c r="H64" s="76"/>
      <c r="I64" s="76"/>
      <c r="J64" s="95"/>
    </row>
    <row r="65" customFormat="false" ht="15" hidden="false" customHeight="false" outlineLevel="0" collapsed="false">
      <c r="A65" s="51"/>
      <c r="B65" s="51"/>
      <c r="C65" s="51"/>
      <c r="D65" s="51"/>
      <c r="E65" s="51"/>
      <c r="F65" s="51"/>
      <c r="H65" s="76"/>
      <c r="I65" s="76"/>
      <c r="J65" s="95"/>
    </row>
    <row r="66" customFormat="false" ht="15" hidden="false" customHeight="false" outlineLevel="0" collapsed="false">
      <c r="A66" s="51"/>
      <c r="B66" s="51"/>
      <c r="C66" s="51"/>
      <c r="D66" s="51"/>
      <c r="E66" s="51"/>
      <c r="F66" s="51"/>
      <c r="H66" s="76"/>
      <c r="I66" s="76"/>
      <c r="J66" s="95"/>
    </row>
    <row r="67" customFormat="false" ht="15" hidden="false" customHeight="false" outlineLevel="0" collapsed="false">
      <c r="A67" s="51"/>
      <c r="B67" s="51"/>
      <c r="C67" s="51"/>
      <c r="D67" s="51"/>
      <c r="E67" s="51"/>
      <c r="F67" s="51"/>
      <c r="H67" s="76"/>
      <c r="I67" s="76"/>
      <c r="J67" s="95"/>
    </row>
    <row r="68" customFormat="false" ht="15" hidden="false" customHeight="false" outlineLevel="0" collapsed="false">
      <c r="A68" s="51"/>
      <c r="B68" s="51"/>
      <c r="C68" s="51"/>
      <c r="D68" s="51"/>
      <c r="E68" s="51"/>
      <c r="F68" s="51"/>
      <c r="H68" s="76"/>
      <c r="I68" s="76"/>
      <c r="J68" s="95"/>
    </row>
    <row r="69" customFormat="false" ht="15" hidden="false" customHeight="false" outlineLevel="0" collapsed="false">
      <c r="A69" s="51"/>
      <c r="B69" s="51"/>
      <c r="C69" s="51"/>
      <c r="D69" s="51"/>
      <c r="E69" s="51"/>
      <c r="F69" s="51"/>
      <c r="H69" s="76"/>
      <c r="I69" s="76"/>
    </row>
    <row r="70" customFormat="false" ht="15" hidden="false" customHeight="false" outlineLevel="0" collapsed="false">
      <c r="A70" s="51"/>
      <c r="B70" s="51"/>
      <c r="C70" s="51"/>
      <c r="D70" s="51"/>
      <c r="E70" s="51"/>
      <c r="F70" s="51"/>
      <c r="H70" s="76"/>
      <c r="I70" s="76"/>
    </row>
    <row r="71" customFormat="false" ht="15" hidden="false" customHeight="false" outlineLevel="0" collapsed="false">
      <c r="A71" s="51"/>
      <c r="B71" s="51"/>
      <c r="C71" s="51"/>
      <c r="D71" s="51"/>
      <c r="E71" s="51"/>
      <c r="F71" s="51"/>
      <c r="H71" s="76"/>
      <c r="I71" s="76"/>
    </row>
    <row r="72" customFormat="false" ht="15" hidden="false" customHeight="false" outlineLevel="0" collapsed="false">
      <c r="A72" s="51"/>
      <c r="B72" s="51"/>
      <c r="C72" s="51"/>
      <c r="D72" s="51"/>
      <c r="E72" s="51"/>
      <c r="F72" s="51"/>
      <c r="H72" s="76"/>
      <c r="I72" s="76"/>
    </row>
    <row r="73" customFormat="false" ht="15" hidden="false" customHeight="false" outlineLevel="0" collapsed="false">
      <c r="A73" s="51"/>
      <c r="B73" s="51"/>
      <c r="C73" s="51"/>
      <c r="D73" s="51"/>
      <c r="E73" s="51"/>
      <c r="F73" s="51"/>
      <c r="H73" s="76"/>
      <c r="I73" s="76"/>
    </row>
    <row r="74" customFormat="false" ht="15" hidden="false" customHeight="false" outlineLevel="0" collapsed="false">
      <c r="A74" s="51"/>
      <c r="B74" s="51"/>
      <c r="C74" s="51"/>
      <c r="D74" s="51"/>
      <c r="E74" s="51"/>
      <c r="F74" s="51"/>
      <c r="H74" s="76"/>
      <c r="I74" s="76"/>
    </row>
    <row r="75" customFormat="false" ht="15" hidden="false" customHeight="false" outlineLevel="0" collapsed="false">
      <c r="A75" s="51"/>
      <c r="B75" s="51"/>
      <c r="C75" s="51"/>
      <c r="D75" s="51"/>
      <c r="E75" s="51"/>
      <c r="F75" s="51"/>
      <c r="H75" s="76"/>
      <c r="I75" s="76"/>
    </row>
    <row r="76" customFormat="false" ht="15" hidden="false" customHeight="false" outlineLevel="0" collapsed="false">
      <c r="A76" s="51"/>
      <c r="B76" s="51"/>
      <c r="C76" s="51"/>
      <c r="D76" s="51"/>
      <c r="E76" s="51"/>
      <c r="F76" s="51"/>
      <c r="H76" s="76"/>
      <c r="I76" s="76"/>
    </row>
    <row r="77" customFormat="false" ht="15" hidden="false" customHeight="false" outlineLevel="0" collapsed="false">
      <c r="A77" s="51"/>
      <c r="B77" s="51"/>
      <c r="C77" s="51"/>
      <c r="D77" s="51"/>
      <c r="E77" s="51"/>
      <c r="F77" s="51"/>
      <c r="H77" s="76"/>
      <c r="I77" s="76"/>
    </row>
    <row r="78" customFormat="false" ht="15" hidden="false" customHeight="false" outlineLevel="0" collapsed="false">
      <c r="A78" s="51"/>
      <c r="B78" s="51"/>
      <c r="C78" s="51"/>
      <c r="D78" s="51"/>
      <c r="E78" s="51"/>
      <c r="F78" s="51"/>
      <c r="H78" s="76"/>
      <c r="I78" s="76"/>
    </row>
    <row r="79" customFormat="false" ht="15" hidden="false" customHeight="false" outlineLevel="0" collapsed="false">
      <c r="A79" s="51"/>
      <c r="B79" s="51"/>
      <c r="C79" s="51"/>
      <c r="D79" s="51"/>
      <c r="E79" s="51"/>
      <c r="F79" s="51"/>
      <c r="H79" s="76"/>
      <c r="I79" s="76"/>
    </row>
    <row r="80" customFormat="false" ht="15" hidden="false" customHeight="false" outlineLevel="0" collapsed="false">
      <c r="A80" s="51"/>
      <c r="B80" s="51"/>
      <c r="C80" s="51"/>
      <c r="D80" s="51"/>
      <c r="E80" s="51"/>
      <c r="F80" s="51"/>
      <c r="H80" s="76"/>
      <c r="I80" s="76"/>
    </row>
    <row r="81" customFormat="false" ht="15" hidden="false" customHeight="false" outlineLevel="0" collapsed="false">
      <c r="A81" s="51"/>
      <c r="B81" s="51"/>
      <c r="C81" s="51"/>
      <c r="D81" s="51"/>
      <c r="E81" s="51"/>
      <c r="F81" s="51"/>
      <c r="H81" s="76"/>
      <c r="I81" s="76"/>
    </row>
    <row r="82" customFormat="false" ht="15" hidden="false" customHeight="false" outlineLevel="0" collapsed="false">
      <c r="A82" s="51"/>
      <c r="B82" s="51"/>
      <c r="C82" s="51"/>
      <c r="D82" s="51"/>
      <c r="E82" s="51"/>
      <c r="F82" s="51"/>
      <c r="H82" s="76"/>
      <c r="I82" s="76"/>
    </row>
    <row r="83" customFormat="false" ht="15" hidden="false" customHeight="false" outlineLevel="0" collapsed="false">
      <c r="A83" s="51"/>
      <c r="B83" s="51"/>
      <c r="C83" s="51"/>
      <c r="D83" s="51"/>
      <c r="E83" s="51"/>
      <c r="F83" s="51"/>
      <c r="H83" s="76"/>
      <c r="I83" s="76"/>
    </row>
    <row r="84" customFormat="false" ht="15" hidden="false" customHeight="false" outlineLevel="0" collapsed="false">
      <c r="A84" s="51"/>
      <c r="B84" s="51"/>
      <c r="C84" s="51"/>
      <c r="D84" s="51"/>
      <c r="E84" s="51"/>
      <c r="F84" s="51"/>
      <c r="H84" s="76"/>
      <c r="I84" s="76"/>
    </row>
    <row r="85" customFormat="false" ht="15" hidden="false" customHeight="false" outlineLevel="0" collapsed="false">
      <c r="A85" s="51"/>
      <c r="B85" s="51"/>
      <c r="C85" s="51"/>
      <c r="D85" s="51"/>
      <c r="E85" s="51"/>
      <c r="F85" s="51"/>
      <c r="H85" s="76"/>
      <c r="I85" s="76"/>
    </row>
    <row r="86" customFormat="false" ht="15" hidden="false" customHeight="false" outlineLevel="0" collapsed="false">
      <c r="A86" s="51"/>
      <c r="B86" s="51"/>
      <c r="C86" s="51"/>
      <c r="D86" s="51"/>
      <c r="E86" s="51"/>
      <c r="F86" s="51"/>
      <c r="H86" s="76"/>
      <c r="I86" s="76"/>
    </row>
    <row r="87" customFormat="false" ht="15" hidden="false" customHeight="false" outlineLevel="0" collapsed="false">
      <c r="A87" s="51"/>
      <c r="B87" s="51"/>
      <c r="C87" s="51"/>
      <c r="D87" s="51"/>
      <c r="E87" s="51"/>
      <c r="F87" s="51"/>
      <c r="H87" s="76"/>
      <c r="I87" s="76"/>
    </row>
    <row r="88" customFormat="false" ht="15" hidden="false" customHeight="false" outlineLevel="0" collapsed="false">
      <c r="A88" s="51"/>
      <c r="B88" s="51"/>
      <c r="C88" s="51"/>
      <c r="D88" s="51"/>
      <c r="E88" s="51"/>
      <c r="F88" s="51"/>
      <c r="H88" s="76"/>
      <c r="I88" s="76"/>
    </row>
    <row r="89" customFormat="false" ht="15" hidden="false" customHeight="false" outlineLevel="0" collapsed="false">
      <c r="A89" s="51"/>
      <c r="B89" s="51"/>
      <c r="C89" s="51"/>
      <c r="D89" s="51"/>
      <c r="E89" s="51"/>
      <c r="F89" s="51"/>
      <c r="H89" s="76"/>
      <c r="I89" s="76"/>
    </row>
    <row r="90" customFormat="false" ht="15" hidden="false" customHeight="false" outlineLevel="0" collapsed="false">
      <c r="A90" s="51"/>
      <c r="B90" s="51"/>
      <c r="C90" s="51"/>
      <c r="D90" s="51"/>
      <c r="E90" s="51"/>
      <c r="F90" s="51"/>
      <c r="H90" s="76"/>
      <c r="I90" s="76"/>
    </row>
    <row r="91" customFormat="false" ht="15" hidden="false" customHeight="false" outlineLevel="0" collapsed="false">
      <c r="A91" s="51"/>
      <c r="B91" s="51"/>
      <c r="C91" s="51"/>
      <c r="D91" s="51"/>
      <c r="E91" s="51"/>
      <c r="F91" s="51"/>
      <c r="H91" s="76"/>
      <c r="I91" s="76"/>
    </row>
    <row r="92" customFormat="false" ht="15" hidden="false" customHeight="false" outlineLevel="0" collapsed="false">
      <c r="A92" s="51"/>
      <c r="B92" s="51"/>
      <c r="C92" s="51"/>
      <c r="D92" s="51"/>
      <c r="E92" s="51"/>
      <c r="F92" s="51"/>
      <c r="H92" s="76"/>
      <c r="I92" s="76"/>
    </row>
    <row r="93" customFormat="false" ht="15" hidden="false" customHeight="false" outlineLevel="0" collapsed="false">
      <c r="A93" s="51"/>
      <c r="B93" s="51"/>
      <c r="C93" s="51"/>
      <c r="D93" s="51"/>
      <c r="E93" s="51"/>
      <c r="F93" s="51"/>
      <c r="H93" s="76"/>
      <c r="I93" s="76"/>
    </row>
    <row r="94" customFormat="false" ht="15" hidden="false" customHeight="false" outlineLevel="0" collapsed="false">
      <c r="A94" s="51"/>
      <c r="B94" s="51"/>
      <c r="C94" s="51"/>
      <c r="D94" s="51"/>
      <c r="E94" s="51"/>
      <c r="F94" s="51"/>
      <c r="H94" s="76"/>
      <c r="I94" s="76"/>
    </row>
    <row r="95" customFormat="false" ht="15" hidden="false" customHeight="false" outlineLevel="0" collapsed="false">
      <c r="A95" s="51"/>
      <c r="B95" s="51"/>
      <c r="C95" s="51"/>
      <c r="D95" s="51"/>
      <c r="E95" s="51"/>
      <c r="F95" s="51"/>
      <c r="H95" s="76"/>
      <c r="I95" s="76"/>
    </row>
    <row r="96" customFormat="false" ht="15" hidden="false" customHeight="false" outlineLevel="0" collapsed="false">
      <c r="A96" s="51"/>
      <c r="B96" s="51"/>
      <c r="C96" s="51"/>
      <c r="D96" s="51"/>
      <c r="E96" s="51"/>
      <c r="F96" s="51"/>
      <c r="H96" s="76"/>
      <c r="I96" s="76"/>
    </row>
    <row r="97" customFormat="false" ht="15" hidden="false" customHeight="false" outlineLevel="0" collapsed="false">
      <c r="A97" s="51"/>
      <c r="B97" s="51"/>
      <c r="C97" s="51"/>
      <c r="D97" s="51"/>
      <c r="E97" s="51"/>
      <c r="F97" s="51"/>
      <c r="H97" s="76"/>
      <c r="I97" s="76"/>
    </row>
    <row r="98" customFormat="false" ht="15" hidden="false" customHeight="false" outlineLevel="0" collapsed="false">
      <c r="A98" s="51"/>
      <c r="B98" s="51"/>
      <c r="C98" s="51"/>
      <c r="D98" s="51"/>
      <c r="E98" s="51"/>
      <c r="F98" s="51"/>
      <c r="H98" s="76"/>
      <c r="I98" s="76"/>
    </row>
    <row r="99" customFormat="false" ht="15" hidden="false" customHeight="false" outlineLevel="0" collapsed="false">
      <c r="A99" s="51"/>
      <c r="B99" s="51"/>
      <c r="C99" s="51"/>
      <c r="D99" s="51"/>
      <c r="E99" s="51"/>
      <c r="F99" s="51"/>
      <c r="H99" s="76"/>
      <c r="I99" s="76"/>
    </row>
    <row r="100" customFormat="false" ht="15" hidden="false" customHeight="false" outlineLevel="0" collapsed="false">
      <c r="A100" s="51"/>
      <c r="B100" s="51"/>
      <c r="C100" s="51"/>
      <c r="D100" s="51"/>
      <c r="E100" s="51"/>
      <c r="F100" s="51"/>
      <c r="H100" s="76"/>
      <c r="I100" s="76"/>
    </row>
    <row r="101" customFormat="false" ht="15" hidden="false" customHeight="false" outlineLevel="0" collapsed="false">
      <c r="A101" s="51"/>
      <c r="B101" s="51"/>
      <c r="C101" s="51"/>
      <c r="D101" s="51"/>
      <c r="E101" s="51"/>
      <c r="F101" s="51"/>
      <c r="H101" s="76"/>
      <c r="I101" s="76"/>
    </row>
    <row r="102" customFormat="false" ht="15" hidden="false" customHeight="false" outlineLevel="0" collapsed="false">
      <c r="A102" s="51"/>
      <c r="B102" s="51"/>
      <c r="C102" s="51"/>
      <c r="D102" s="51"/>
      <c r="E102" s="51"/>
      <c r="F102" s="51"/>
      <c r="H102" s="76"/>
      <c r="I102" s="76"/>
    </row>
    <row r="103" customFormat="false" ht="15" hidden="false" customHeight="false" outlineLevel="0" collapsed="false">
      <c r="A103" s="51"/>
      <c r="B103" s="51"/>
      <c r="C103" s="51"/>
      <c r="D103" s="51"/>
      <c r="E103" s="51"/>
      <c r="F103" s="51"/>
      <c r="H103" s="76"/>
      <c r="I103" s="76"/>
    </row>
    <row r="104" customFormat="false" ht="15" hidden="false" customHeight="false" outlineLevel="0" collapsed="false">
      <c r="A104" s="51"/>
      <c r="B104" s="51"/>
      <c r="C104" s="51"/>
      <c r="D104" s="51"/>
      <c r="E104" s="51"/>
      <c r="F104" s="51"/>
      <c r="H104" s="76"/>
      <c r="I104" s="76"/>
    </row>
    <row r="105" customFormat="false" ht="15" hidden="false" customHeight="false" outlineLevel="0" collapsed="false">
      <c r="A105" s="51"/>
      <c r="B105" s="51"/>
      <c r="C105" s="51"/>
      <c r="D105" s="51"/>
      <c r="E105" s="51"/>
      <c r="F105" s="51"/>
      <c r="H105" s="76"/>
      <c r="I105" s="76"/>
    </row>
    <row r="106" customFormat="false" ht="15" hidden="false" customHeight="false" outlineLevel="0" collapsed="false">
      <c r="A106" s="51"/>
      <c r="B106" s="51"/>
      <c r="C106" s="51"/>
      <c r="D106" s="51"/>
      <c r="E106" s="51"/>
      <c r="F106" s="51"/>
      <c r="H106" s="76"/>
      <c r="I106" s="76"/>
    </row>
    <row r="107" customFormat="false" ht="15" hidden="false" customHeight="false" outlineLevel="0" collapsed="false">
      <c r="A107" s="51"/>
      <c r="B107" s="51"/>
      <c r="C107" s="51"/>
      <c r="D107" s="51"/>
      <c r="E107" s="51"/>
      <c r="F107" s="51"/>
      <c r="H107" s="76"/>
      <c r="I107" s="76"/>
    </row>
    <row r="108" customFormat="false" ht="15" hidden="false" customHeight="false" outlineLevel="0" collapsed="false">
      <c r="A108" s="51"/>
      <c r="B108" s="51"/>
      <c r="C108" s="51"/>
      <c r="D108" s="51"/>
      <c r="E108" s="51"/>
      <c r="F108" s="51"/>
      <c r="H108" s="76"/>
      <c r="I108" s="76"/>
    </row>
    <row r="109" customFormat="false" ht="15" hidden="false" customHeight="false" outlineLevel="0" collapsed="false">
      <c r="A109" s="51"/>
      <c r="B109" s="51"/>
      <c r="C109" s="51"/>
      <c r="D109" s="51"/>
      <c r="E109" s="51"/>
      <c r="F109" s="51"/>
      <c r="H109" s="76"/>
      <c r="I109" s="76"/>
    </row>
    <row r="110" customFormat="false" ht="15" hidden="false" customHeight="false" outlineLevel="0" collapsed="false">
      <c r="A110" s="51"/>
      <c r="B110" s="51"/>
      <c r="C110" s="51"/>
      <c r="D110" s="51"/>
      <c r="E110" s="51"/>
      <c r="F110" s="51"/>
      <c r="H110" s="76"/>
      <c r="I110" s="76"/>
    </row>
    <row r="111" customFormat="false" ht="15" hidden="false" customHeight="false" outlineLevel="0" collapsed="false">
      <c r="A111" s="51"/>
      <c r="B111" s="51"/>
      <c r="C111" s="51"/>
      <c r="D111" s="51"/>
      <c r="E111" s="51"/>
      <c r="F111" s="51"/>
      <c r="H111" s="76"/>
      <c r="I111" s="76"/>
    </row>
    <row r="112" customFormat="false" ht="15" hidden="false" customHeight="false" outlineLevel="0" collapsed="false">
      <c r="A112" s="51"/>
      <c r="B112" s="51"/>
      <c r="C112" s="51"/>
      <c r="D112" s="51"/>
      <c r="E112" s="51"/>
      <c r="F112" s="51"/>
      <c r="H112" s="76"/>
      <c r="I112" s="76"/>
    </row>
    <row r="113" customFormat="false" ht="15" hidden="false" customHeight="false" outlineLevel="0" collapsed="false">
      <c r="A113" s="51"/>
      <c r="B113" s="51"/>
      <c r="C113" s="51"/>
      <c r="D113" s="51"/>
      <c r="E113" s="51"/>
      <c r="F113" s="51"/>
      <c r="H113" s="76"/>
      <c r="I113" s="76"/>
    </row>
    <row r="114" customFormat="false" ht="15" hidden="false" customHeight="false" outlineLevel="0" collapsed="false">
      <c r="A114" s="51"/>
      <c r="B114" s="51"/>
      <c r="C114" s="51"/>
      <c r="D114" s="51"/>
      <c r="E114" s="51"/>
      <c r="F114" s="51"/>
      <c r="H114" s="76"/>
      <c r="I114" s="76"/>
    </row>
    <row r="115" customFormat="false" ht="15" hidden="false" customHeight="false" outlineLevel="0" collapsed="false">
      <c r="A115" s="51"/>
      <c r="B115" s="51"/>
      <c r="C115" s="51"/>
      <c r="D115" s="51"/>
      <c r="E115" s="51"/>
      <c r="F115" s="51"/>
      <c r="H115" s="76"/>
      <c r="I115" s="76"/>
    </row>
    <row r="116" customFormat="false" ht="15" hidden="false" customHeight="false" outlineLevel="0" collapsed="false">
      <c r="A116" s="51"/>
      <c r="B116" s="51"/>
      <c r="C116" s="51"/>
      <c r="D116" s="51"/>
      <c r="E116" s="51"/>
      <c r="F116" s="51"/>
      <c r="H116" s="76"/>
      <c r="I116" s="76"/>
    </row>
    <row r="117" customFormat="false" ht="15" hidden="false" customHeight="false" outlineLevel="0" collapsed="false">
      <c r="A117" s="51"/>
      <c r="B117" s="51"/>
      <c r="C117" s="51"/>
      <c r="D117" s="51"/>
      <c r="E117" s="51"/>
      <c r="F117" s="51"/>
      <c r="H117" s="76"/>
      <c r="I117" s="76"/>
    </row>
    <row r="118" customFormat="false" ht="15" hidden="false" customHeight="false" outlineLevel="0" collapsed="false">
      <c r="A118" s="51"/>
      <c r="B118" s="51"/>
      <c r="C118" s="51"/>
      <c r="D118" s="51"/>
      <c r="E118" s="51"/>
      <c r="F118" s="51"/>
      <c r="H118" s="76"/>
      <c r="I118" s="76"/>
    </row>
    <row r="119" customFormat="false" ht="15" hidden="false" customHeight="false" outlineLevel="0" collapsed="false">
      <c r="A119" s="51"/>
      <c r="B119" s="51"/>
      <c r="C119" s="51"/>
      <c r="D119" s="51"/>
      <c r="E119" s="51"/>
      <c r="F119" s="51"/>
      <c r="H119" s="76"/>
      <c r="I119" s="76"/>
    </row>
    <row r="120" customFormat="false" ht="15" hidden="false" customHeight="false" outlineLevel="0" collapsed="false">
      <c r="A120" s="51"/>
      <c r="B120" s="51"/>
      <c r="C120" s="51"/>
      <c r="D120" s="51"/>
      <c r="E120" s="51"/>
      <c r="F120" s="51"/>
      <c r="H120" s="76"/>
      <c r="I120" s="76"/>
    </row>
    <row r="121" customFormat="false" ht="15" hidden="false" customHeight="false" outlineLevel="0" collapsed="false">
      <c r="A121" s="51"/>
      <c r="B121" s="51"/>
      <c r="C121" s="51"/>
      <c r="D121" s="51"/>
      <c r="E121" s="51"/>
      <c r="F121" s="51"/>
      <c r="H121" s="76"/>
      <c r="I121" s="76"/>
    </row>
    <row r="122" customFormat="false" ht="15" hidden="false" customHeight="false" outlineLevel="0" collapsed="false">
      <c r="A122" s="51"/>
      <c r="B122" s="51"/>
      <c r="C122" s="51"/>
      <c r="D122" s="51"/>
      <c r="E122" s="51"/>
      <c r="F122" s="51"/>
      <c r="H122" s="76"/>
      <c r="I122" s="76"/>
    </row>
    <row r="123" customFormat="false" ht="15" hidden="false" customHeight="false" outlineLevel="0" collapsed="false">
      <c r="A123" s="51"/>
      <c r="B123" s="51"/>
      <c r="C123" s="51"/>
      <c r="D123" s="51"/>
      <c r="E123" s="51"/>
      <c r="F123" s="51"/>
      <c r="H123" s="76"/>
      <c r="I123" s="76"/>
    </row>
    <row r="124" customFormat="false" ht="15" hidden="false" customHeight="false" outlineLevel="0" collapsed="false">
      <c r="A124" s="51"/>
      <c r="B124" s="51"/>
      <c r="C124" s="51"/>
      <c r="D124" s="51"/>
      <c r="E124" s="51"/>
      <c r="F124" s="51"/>
      <c r="H124" s="76"/>
      <c r="I124" s="76"/>
    </row>
    <row r="125" customFormat="false" ht="15" hidden="false" customHeight="false" outlineLevel="0" collapsed="false">
      <c r="A125" s="51"/>
      <c r="B125" s="51"/>
      <c r="C125" s="51"/>
      <c r="D125" s="51"/>
      <c r="E125" s="51"/>
      <c r="F125" s="51"/>
      <c r="H125" s="76"/>
      <c r="I125" s="76"/>
    </row>
    <row r="126" customFormat="false" ht="15" hidden="false" customHeight="false" outlineLevel="0" collapsed="false">
      <c r="A126" s="51"/>
      <c r="B126" s="51"/>
      <c r="C126" s="51"/>
      <c r="D126" s="51"/>
      <c r="E126" s="51"/>
      <c r="F126" s="51"/>
      <c r="H126" s="76"/>
      <c r="I126" s="76"/>
    </row>
    <row r="127" customFormat="false" ht="15" hidden="false" customHeight="false" outlineLevel="0" collapsed="false">
      <c r="A127" s="51"/>
      <c r="B127" s="51"/>
      <c r="C127" s="51"/>
      <c r="D127" s="51"/>
      <c r="E127" s="51"/>
      <c r="F127" s="51"/>
      <c r="H127" s="76"/>
      <c r="I127" s="76"/>
    </row>
    <row r="128" customFormat="false" ht="15" hidden="false" customHeight="false" outlineLevel="0" collapsed="false">
      <c r="A128" s="51"/>
      <c r="B128" s="51"/>
      <c r="C128" s="51"/>
      <c r="D128" s="51"/>
      <c r="E128" s="51"/>
      <c r="F128" s="51"/>
      <c r="H128" s="76"/>
      <c r="I128" s="76"/>
    </row>
    <row r="129" customFormat="false" ht="15" hidden="false" customHeight="false" outlineLevel="0" collapsed="false">
      <c r="A129" s="51"/>
      <c r="B129" s="51"/>
      <c r="C129" s="51"/>
      <c r="D129" s="51"/>
      <c r="E129" s="51"/>
      <c r="F129" s="51"/>
      <c r="H129" s="76"/>
      <c r="I129" s="76"/>
    </row>
    <row r="130" customFormat="false" ht="15" hidden="false" customHeight="false" outlineLevel="0" collapsed="false">
      <c r="A130" s="51"/>
      <c r="B130" s="51"/>
      <c r="C130" s="51"/>
      <c r="D130" s="51"/>
      <c r="E130" s="51"/>
      <c r="F130" s="51"/>
      <c r="H130" s="76"/>
      <c r="I130" s="76"/>
    </row>
    <row r="131" customFormat="false" ht="15" hidden="false" customHeight="false" outlineLevel="0" collapsed="false">
      <c r="A131" s="51"/>
      <c r="B131" s="51"/>
      <c r="C131" s="51"/>
      <c r="D131" s="51"/>
      <c r="E131" s="51"/>
      <c r="F131" s="51"/>
      <c r="H131" s="76"/>
      <c r="I131" s="76"/>
    </row>
    <row r="132" customFormat="false" ht="15" hidden="false" customHeight="false" outlineLevel="0" collapsed="false">
      <c r="A132" s="51"/>
      <c r="B132" s="51"/>
      <c r="C132" s="51"/>
      <c r="D132" s="51"/>
      <c r="E132" s="51"/>
      <c r="F132" s="51"/>
      <c r="H132" s="76"/>
      <c r="I132" s="76"/>
    </row>
    <row r="133" customFormat="false" ht="15" hidden="false" customHeight="false" outlineLevel="0" collapsed="false">
      <c r="A133" s="51"/>
      <c r="B133" s="51"/>
      <c r="C133" s="51"/>
      <c r="D133" s="51"/>
      <c r="E133" s="51"/>
      <c r="F133" s="51"/>
      <c r="H133" s="76"/>
      <c r="I133" s="76"/>
    </row>
    <row r="134" customFormat="false" ht="15" hidden="false" customHeight="false" outlineLevel="0" collapsed="false">
      <c r="A134" s="51"/>
      <c r="B134" s="51"/>
      <c r="C134" s="51"/>
      <c r="D134" s="51"/>
      <c r="E134" s="51"/>
      <c r="F134" s="51"/>
      <c r="H134" s="76"/>
      <c r="I134" s="76"/>
    </row>
    <row r="135" customFormat="false" ht="15" hidden="false" customHeight="false" outlineLevel="0" collapsed="false">
      <c r="A135" s="51"/>
      <c r="B135" s="51"/>
      <c r="C135" s="51"/>
      <c r="D135" s="51"/>
      <c r="E135" s="51"/>
      <c r="F135" s="51"/>
      <c r="H135" s="76"/>
      <c r="I135" s="76"/>
    </row>
    <row r="136" customFormat="false" ht="15" hidden="false" customHeight="false" outlineLevel="0" collapsed="false">
      <c r="A136" s="51"/>
      <c r="B136" s="51"/>
      <c r="C136" s="51"/>
      <c r="D136" s="51"/>
      <c r="E136" s="51"/>
      <c r="F136" s="51"/>
      <c r="H136" s="76"/>
      <c r="I136" s="76"/>
    </row>
    <row r="137" customFormat="false" ht="15" hidden="false" customHeight="false" outlineLevel="0" collapsed="false">
      <c r="A137" s="51"/>
      <c r="B137" s="51"/>
      <c r="C137" s="51"/>
      <c r="D137" s="51"/>
      <c r="E137" s="51"/>
      <c r="F137" s="51"/>
      <c r="H137" s="76"/>
      <c r="I137" s="76"/>
    </row>
    <row r="138" customFormat="false" ht="15" hidden="false" customHeight="false" outlineLevel="0" collapsed="false">
      <c r="A138" s="51"/>
      <c r="B138" s="51"/>
      <c r="C138" s="51"/>
      <c r="D138" s="51"/>
      <c r="E138" s="51"/>
      <c r="F138" s="51"/>
      <c r="H138" s="76"/>
      <c r="I138" s="76"/>
    </row>
    <row r="139" customFormat="false" ht="15" hidden="false" customHeight="false" outlineLevel="0" collapsed="false">
      <c r="A139" s="51"/>
      <c r="B139" s="51"/>
      <c r="C139" s="51"/>
      <c r="D139" s="51"/>
      <c r="E139" s="51"/>
      <c r="F139" s="51"/>
      <c r="H139" s="76"/>
      <c r="I139" s="76"/>
    </row>
    <row r="140" customFormat="false" ht="15" hidden="false" customHeight="false" outlineLevel="0" collapsed="false">
      <c r="A140" s="51"/>
      <c r="B140" s="51"/>
      <c r="C140" s="51"/>
      <c r="D140" s="51"/>
      <c r="E140" s="51"/>
      <c r="F140" s="51"/>
      <c r="H140" s="76"/>
      <c r="I140" s="76"/>
    </row>
    <row r="141" customFormat="false" ht="15" hidden="false" customHeight="false" outlineLevel="0" collapsed="false">
      <c r="A141" s="51"/>
      <c r="B141" s="51"/>
      <c r="C141" s="51"/>
      <c r="D141" s="51"/>
      <c r="E141" s="51"/>
      <c r="F141" s="51"/>
      <c r="H141" s="76"/>
      <c r="I141" s="76"/>
    </row>
    <row r="142" customFormat="false" ht="15" hidden="false" customHeight="false" outlineLevel="0" collapsed="false">
      <c r="A142" s="51"/>
      <c r="B142" s="51"/>
      <c r="C142" s="51"/>
      <c r="D142" s="51"/>
      <c r="E142" s="51"/>
      <c r="F142" s="51"/>
      <c r="H142" s="76"/>
      <c r="I142" s="76"/>
    </row>
    <row r="143" customFormat="false" ht="15" hidden="false" customHeight="false" outlineLevel="0" collapsed="false">
      <c r="A143" s="51"/>
      <c r="B143" s="51"/>
      <c r="C143" s="51"/>
      <c r="D143" s="51"/>
      <c r="E143" s="51"/>
      <c r="F143" s="51"/>
      <c r="H143" s="76"/>
      <c r="I143" s="76"/>
    </row>
    <row r="144" customFormat="false" ht="15" hidden="false" customHeight="false" outlineLevel="0" collapsed="false">
      <c r="A144" s="51"/>
      <c r="B144" s="51"/>
      <c r="C144" s="51"/>
      <c r="D144" s="51"/>
      <c r="E144" s="51"/>
      <c r="F144" s="51"/>
      <c r="H144" s="76"/>
      <c r="I144" s="76"/>
    </row>
    <row r="145" customFormat="false" ht="15" hidden="false" customHeight="false" outlineLevel="0" collapsed="false">
      <c r="A145" s="51"/>
      <c r="B145" s="51"/>
      <c r="C145" s="51"/>
      <c r="D145" s="51"/>
      <c r="E145" s="51"/>
      <c r="F145" s="51"/>
      <c r="H145" s="76"/>
      <c r="I145" s="76"/>
    </row>
    <row r="146" customFormat="false" ht="15" hidden="false" customHeight="false" outlineLevel="0" collapsed="false">
      <c r="A146" s="51"/>
      <c r="B146" s="51"/>
      <c r="C146" s="51"/>
      <c r="D146" s="51"/>
      <c r="E146" s="51"/>
      <c r="F146" s="51"/>
      <c r="H146" s="76"/>
      <c r="I146" s="76"/>
    </row>
    <row r="147" customFormat="false" ht="15" hidden="false" customHeight="false" outlineLevel="0" collapsed="false">
      <c r="A147" s="51"/>
      <c r="B147" s="51"/>
      <c r="C147" s="51"/>
      <c r="D147" s="51"/>
      <c r="E147" s="51"/>
      <c r="F147" s="51"/>
      <c r="H147" s="76"/>
      <c r="I147" s="76"/>
    </row>
    <row r="148" customFormat="false" ht="15" hidden="false" customHeight="false" outlineLevel="0" collapsed="false">
      <c r="A148" s="51"/>
      <c r="B148" s="51"/>
      <c r="C148" s="51"/>
      <c r="D148" s="51"/>
      <c r="E148" s="51"/>
      <c r="F148" s="51"/>
      <c r="H148" s="76"/>
      <c r="I148" s="76"/>
    </row>
    <row r="149" customFormat="false" ht="15" hidden="false" customHeight="false" outlineLevel="0" collapsed="false">
      <c r="A149" s="51"/>
      <c r="B149" s="51"/>
      <c r="C149" s="51"/>
      <c r="D149" s="51"/>
      <c r="E149" s="51"/>
      <c r="F149" s="51"/>
      <c r="H149" s="76"/>
      <c r="I149" s="76"/>
    </row>
    <row r="150" customFormat="false" ht="15" hidden="false" customHeight="false" outlineLevel="0" collapsed="false">
      <c r="A150" s="51"/>
      <c r="B150" s="51"/>
      <c r="C150" s="51"/>
      <c r="D150" s="51"/>
      <c r="E150" s="51"/>
      <c r="F150" s="51"/>
      <c r="H150" s="76"/>
      <c r="I150" s="76"/>
    </row>
    <row r="151" customFormat="false" ht="15" hidden="false" customHeight="false" outlineLevel="0" collapsed="false">
      <c r="A151" s="51"/>
      <c r="B151" s="51"/>
      <c r="C151" s="51"/>
      <c r="D151" s="51"/>
      <c r="E151" s="51"/>
      <c r="F151" s="51"/>
      <c r="H151" s="76"/>
      <c r="I151" s="76"/>
    </row>
    <row r="152" customFormat="false" ht="15" hidden="false" customHeight="false" outlineLevel="0" collapsed="false">
      <c r="A152" s="51"/>
      <c r="B152" s="51"/>
      <c r="C152" s="51"/>
      <c r="D152" s="51"/>
      <c r="E152" s="51"/>
      <c r="F152" s="51"/>
      <c r="H152" s="76"/>
      <c r="I152" s="76"/>
    </row>
    <row r="153" customFormat="false" ht="15" hidden="false" customHeight="false" outlineLevel="0" collapsed="false">
      <c r="A153" s="51"/>
      <c r="B153" s="51"/>
      <c r="C153" s="51"/>
      <c r="D153" s="51"/>
      <c r="E153" s="51"/>
      <c r="F153" s="51"/>
      <c r="H153" s="76"/>
      <c r="I153" s="76"/>
    </row>
    <row r="154" customFormat="false" ht="15" hidden="false" customHeight="false" outlineLevel="0" collapsed="false">
      <c r="A154" s="51"/>
      <c r="B154" s="51"/>
      <c r="C154" s="51"/>
      <c r="D154" s="51"/>
      <c r="E154" s="51"/>
      <c r="F154" s="51"/>
      <c r="H154" s="76"/>
      <c r="I154" s="76"/>
    </row>
    <row r="155" customFormat="false" ht="15" hidden="false" customHeight="false" outlineLevel="0" collapsed="false">
      <c r="A155" s="51"/>
      <c r="B155" s="51"/>
      <c r="C155" s="51"/>
      <c r="D155" s="51"/>
      <c r="E155" s="51"/>
      <c r="F155" s="51"/>
      <c r="H155" s="76"/>
      <c r="I155" s="76"/>
    </row>
    <row r="156" customFormat="false" ht="15" hidden="false" customHeight="false" outlineLevel="0" collapsed="false">
      <c r="A156" s="51"/>
      <c r="B156" s="51"/>
      <c r="C156" s="51"/>
      <c r="D156" s="51"/>
      <c r="E156" s="51"/>
      <c r="F156" s="51"/>
      <c r="H156" s="76"/>
      <c r="I156" s="76"/>
    </row>
    <row r="157" customFormat="false" ht="15" hidden="false" customHeight="false" outlineLevel="0" collapsed="false">
      <c r="A157" s="51"/>
      <c r="B157" s="51"/>
      <c r="C157" s="51"/>
      <c r="D157" s="51"/>
      <c r="E157" s="51"/>
      <c r="F157" s="51"/>
      <c r="H157" s="76"/>
      <c r="I157" s="76"/>
    </row>
    <row r="158" customFormat="false" ht="15" hidden="false" customHeight="false" outlineLevel="0" collapsed="false">
      <c r="A158" s="51"/>
      <c r="B158" s="51"/>
      <c r="C158" s="51"/>
      <c r="D158" s="51"/>
      <c r="E158" s="51"/>
      <c r="F158" s="51"/>
      <c r="H158" s="76"/>
      <c r="I158" s="76"/>
    </row>
    <row r="159" customFormat="false" ht="15" hidden="false" customHeight="false" outlineLevel="0" collapsed="false">
      <c r="A159" s="51"/>
      <c r="B159" s="51"/>
      <c r="C159" s="51"/>
      <c r="D159" s="51"/>
      <c r="E159" s="51"/>
      <c r="F159" s="51"/>
      <c r="H159" s="77"/>
      <c r="I159" s="77"/>
    </row>
    <row r="160" customFormat="false" ht="15" hidden="false" customHeight="false" outlineLevel="0" collapsed="false">
      <c r="A160" s="51"/>
      <c r="B160" s="51"/>
      <c r="C160" s="51"/>
      <c r="D160" s="51"/>
      <c r="E160" s="51"/>
      <c r="F160" s="51"/>
      <c r="H160" s="77"/>
      <c r="I160" s="77"/>
    </row>
    <row r="161" customFormat="false" ht="15" hidden="false" customHeight="false" outlineLevel="0" collapsed="false">
      <c r="A161" s="51"/>
      <c r="B161" s="51"/>
      <c r="C161" s="51"/>
      <c r="D161" s="51"/>
      <c r="E161" s="51"/>
      <c r="F161" s="51"/>
      <c r="H161" s="77"/>
      <c r="I161" s="77"/>
    </row>
    <row r="162" customFormat="false" ht="15" hidden="false" customHeight="false" outlineLevel="0" collapsed="false">
      <c r="A162" s="51"/>
      <c r="B162" s="51"/>
      <c r="C162" s="51"/>
      <c r="D162" s="51"/>
      <c r="E162" s="51"/>
      <c r="F162" s="51"/>
      <c r="H162" s="77"/>
      <c r="I162" s="77"/>
    </row>
    <row r="163" customFormat="false" ht="15" hidden="false" customHeight="false" outlineLevel="0" collapsed="false">
      <c r="A163" s="51"/>
      <c r="B163" s="51"/>
      <c r="C163" s="51"/>
      <c r="D163" s="51"/>
      <c r="E163" s="51"/>
      <c r="F163" s="51"/>
      <c r="H163" s="77"/>
      <c r="I163" s="77"/>
    </row>
    <row r="164" customFormat="false" ht="15" hidden="false" customHeight="false" outlineLevel="0" collapsed="false">
      <c r="A164" s="51"/>
      <c r="B164" s="51"/>
      <c r="C164" s="51"/>
      <c r="D164" s="51"/>
      <c r="E164" s="51"/>
      <c r="F164" s="51"/>
      <c r="H164" s="77"/>
      <c r="I164" s="77"/>
    </row>
    <row r="165" customFormat="false" ht="15" hidden="false" customHeight="false" outlineLevel="0" collapsed="false">
      <c r="A165" s="51"/>
      <c r="B165" s="51"/>
      <c r="C165" s="51"/>
      <c r="D165" s="51"/>
      <c r="E165" s="51"/>
      <c r="F165" s="51"/>
      <c r="H165" s="77"/>
      <c r="I165" s="77"/>
    </row>
    <row r="166" customFormat="false" ht="15" hidden="false" customHeight="false" outlineLevel="0" collapsed="false">
      <c r="A166" s="51"/>
      <c r="B166" s="51"/>
      <c r="C166" s="51"/>
      <c r="D166" s="51"/>
      <c r="E166" s="51"/>
      <c r="F166" s="51"/>
      <c r="H166" s="77"/>
      <c r="I166" s="77"/>
    </row>
    <row r="167" customFormat="false" ht="12.8" hidden="false" customHeight="false" outlineLevel="0" collapsed="false">
      <c r="A167" s="37"/>
      <c r="B167" s="37"/>
      <c r="C167" s="37"/>
      <c r="D167" s="37"/>
      <c r="E167" s="37"/>
      <c r="F167" s="37"/>
      <c r="H167" s="77"/>
      <c r="I167" s="77"/>
    </row>
    <row r="168" customFormat="false" ht="12.8" hidden="false" customHeight="false" outlineLevel="0" collapsed="false">
      <c r="A168" s="37"/>
      <c r="B168" s="37"/>
      <c r="C168" s="37"/>
      <c r="D168" s="37"/>
      <c r="E168" s="37"/>
      <c r="F168" s="37"/>
      <c r="H168" s="77"/>
      <c r="I168" s="77"/>
    </row>
    <row r="169" customFormat="false" ht="12.8" hidden="false" customHeight="false" outlineLevel="0" collapsed="false">
      <c r="A169" s="37"/>
      <c r="B169" s="37"/>
      <c r="C169" s="37"/>
      <c r="D169" s="37"/>
      <c r="E169" s="37"/>
      <c r="F169" s="37"/>
      <c r="H169" s="77"/>
      <c r="I169" s="77"/>
    </row>
    <row r="170" customFormat="false" ht="12.8" hidden="false" customHeight="false" outlineLevel="0" collapsed="false">
      <c r="A170" s="37"/>
      <c r="B170" s="37"/>
      <c r="C170" s="37"/>
      <c r="D170" s="37"/>
      <c r="E170" s="37"/>
      <c r="F170" s="37"/>
      <c r="H170" s="77"/>
      <c r="I170" s="77"/>
    </row>
    <row r="171" customFormat="false" ht="12.8" hidden="false" customHeight="false" outlineLevel="0" collapsed="false">
      <c r="A171" s="37"/>
      <c r="B171" s="37"/>
      <c r="C171" s="37"/>
      <c r="D171" s="37"/>
      <c r="E171" s="37"/>
      <c r="F171" s="37"/>
      <c r="H171" s="77"/>
      <c r="I171" s="77"/>
    </row>
    <row r="172" customFormat="false" ht="12.8" hidden="false" customHeight="false" outlineLevel="0" collapsed="false">
      <c r="A172" s="37"/>
      <c r="B172" s="37"/>
      <c r="C172" s="37"/>
      <c r="D172" s="37"/>
      <c r="E172" s="37"/>
      <c r="F172" s="37"/>
      <c r="H172" s="77"/>
      <c r="I172" s="77"/>
    </row>
    <row r="173" customFormat="false" ht="12.8" hidden="false" customHeight="false" outlineLevel="0" collapsed="false">
      <c r="A173" s="37"/>
      <c r="B173" s="37"/>
      <c r="C173" s="37"/>
      <c r="D173" s="37"/>
      <c r="E173" s="37"/>
      <c r="F173" s="37"/>
      <c r="H173" s="77"/>
      <c r="I173" s="77"/>
    </row>
    <row r="174" customFormat="false" ht="12.8" hidden="false" customHeight="false" outlineLevel="0" collapsed="false">
      <c r="A174" s="37"/>
      <c r="B174" s="37"/>
      <c r="C174" s="37"/>
      <c r="D174" s="37"/>
      <c r="E174" s="37"/>
      <c r="F174" s="37"/>
      <c r="H174" s="77"/>
      <c r="I174" s="77"/>
    </row>
    <row r="175" customFormat="false" ht="12.8" hidden="false" customHeight="false" outlineLevel="0" collapsed="false">
      <c r="A175" s="37"/>
      <c r="B175" s="37"/>
      <c r="C175" s="37"/>
      <c r="D175" s="37"/>
      <c r="E175" s="37"/>
      <c r="F175" s="37"/>
      <c r="H175" s="77"/>
      <c r="I175" s="77"/>
    </row>
    <row r="176" customFormat="false" ht="12.8" hidden="false" customHeight="false" outlineLevel="0" collapsed="false">
      <c r="A176" s="37"/>
      <c r="B176" s="37"/>
      <c r="C176" s="37"/>
      <c r="D176" s="37"/>
      <c r="E176" s="37"/>
      <c r="F176" s="37"/>
      <c r="H176" s="77"/>
      <c r="I176" s="77"/>
    </row>
    <row r="177" customFormat="false" ht="12.8" hidden="false" customHeight="false" outlineLevel="0" collapsed="false">
      <c r="A177" s="37"/>
      <c r="B177" s="37"/>
      <c r="C177" s="37"/>
      <c r="D177" s="37"/>
      <c r="E177" s="37"/>
      <c r="F177" s="37"/>
      <c r="H177" s="77"/>
      <c r="I177" s="77"/>
    </row>
    <row r="178" customFormat="false" ht="12.8" hidden="false" customHeight="false" outlineLevel="0" collapsed="false">
      <c r="A178" s="37"/>
      <c r="B178" s="37"/>
      <c r="C178" s="37"/>
      <c r="D178" s="37"/>
      <c r="E178" s="37"/>
      <c r="F178" s="37"/>
      <c r="H178" s="77"/>
      <c r="I178" s="77"/>
    </row>
    <row r="179" customFormat="false" ht="12.8" hidden="false" customHeight="false" outlineLevel="0" collapsed="false">
      <c r="A179" s="37"/>
      <c r="B179" s="37"/>
      <c r="C179" s="37"/>
      <c r="D179" s="37"/>
      <c r="E179" s="37"/>
      <c r="F179" s="37"/>
      <c r="H179" s="77"/>
      <c r="I179" s="77"/>
    </row>
    <row r="180" customFormat="false" ht="12.8" hidden="false" customHeight="false" outlineLevel="0" collapsed="false">
      <c r="A180" s="37"/>
      <c r="B180" s="37"/>
      <c r="C180" s="37"/>
      <c r="D180" s="37"/>
      <c r="E180" s="37"/>
      <c r="F180" s="37"/>
      <c r="H180" s="77"/>
      <c r="I180" s="77"/>
    </row>
    <row r="181" customFormat="false" ht="12.8" hidden="false" customHeight="false" outlineLevel="0" collapsed="false">
      <c r="A181" s="37"/>
      <c r="B181" s="37"/>
      <c r="C181" s="37"/>
      <c r="D181" s="37"/>
      <c r="E181" s="37"/>
      <c r="F181" s="37"/>
      <c r="H181" s="77"/>
      <c r="I181" s="77"/>
    </row>
    <row r="182" customFormat="false" ht="12.8" hidden="false" customHeight="false" outlineLevel="0" collapsed="false">
      <c r="A182" s="37"/>
      <c r="B182" s="37"/>
      <c r="C182" s="37"/>
      <c r="D182" s="37"/>
      <c r="E182" s="37"/>
      <c r="F182" s="37"/>
      <c r="H182" s="77"/>
      <c r="I182" s="77"/>
    </row>
    <row r="183" customFormat="false" ht="12.8" hidden="false" customHeight="false" outlineLevel="0" collapsed="false">
      <c r="A183" s="37"/>
      <c r="B183" s="37"/>
      <c r="C183" s="37"/>
      <c r="D183" s="37"/>
      <c r="E183" s="37"/>
      <c r="F183" s="37"/>
      <c r="H183" s="77"/>
      <c r="I183" s="77"/>
    </row>
    <row r="184" customFormat="false" ht="12.8" hidden="false" customHeight="false" outlineLevel="0" collapsed="false">
      <c r="A184" s="37"/>
      <c r="B184" s="37"/>
      <c r="C184" s="37"/>
      <c r="D184" s="37"/>
      <c r="E184" s="37"/>
      <c r="F184" s="37"/>
      <c r="H184" s="77"/>
      <c r="I184" s="77"/>
    </row>
    <row r="185" customFormat="false" ht="12.8" hidden="false" customHeight="false" outlineLevel="0" collapsed="false">
      <c r="A185" s="37"/>
      <c r="B185" s="37"/>
      <c r="C185" s="37"/>
      <c r="D185" s="37"/>
      <c r="E185" s="37"/>
      <c r="F185" s="37"/>
      <c r="H185" s="77"/>
      <c r="I185" s="77"/>
    </row>
    <row r="186" customFormat="false" ht="12.8" hidden="false" customHeight="false" outlineLevel="0" collapsed="false">
      <c r="A186" s="37"/>
      <c r="B186" s="37"/>
      <c r="C186" s="37"/>
      <c r="D186" s="37"/>
      <c r="E186" s="37"/>
      <c r="F186" s="37"/>
      <c r="H186" s="77"/>
      <c r="I186" s="77"/>
    </row>
    <row r="187" customFormat="false" ht="12.8" hidden="false" customHeight="false" outlineLevel="0" collapsed="false">
      <c r="A187" s="37"/>
      <c r="B187" s="37"/>
      <c r="C187" s="37"/>
      <c r="D187" s="37"/>
      <c r="E187" s="37"/>
      <c r="F187" s="37"/>
      <c r="H187" s="77"/>
      <c r="I187" s="77"/>
    </row>
    <row r="188" customFormat="false" ht="12.8" hidden="false" customHeight="false" outlineLevel="0" collapsed="false">
      <c r="A188" s="37"/>
      <c r="B188" s="37"/>
      <c r="C188" s="37"/>
      <c r="D188" s="37"/>
      <c r="E188" s="37"/>
      <c r="F188" s="37"/>
      <c r="H188" s="77"/>
      <c r="I188" s="77"/>
    </row>
    <row r="189" customFormat="false" ht="12.8" hidden="false" customHeight="false" outlineLevel="0" collapsed="false">
      <c r="A189" s="37"/>
      <c r="B189" s="37"/>
      <c r="C189" s="37"/>
      <c r="D189" s="37"/>
      <c r="E189" s="37"/>
      <c r="F189" s="37"/>
      <c r="H189" s="77"/>
      <c r="I189" s="77"/>
    </row>
    <row r="190" customFormat="false" ht="12.8" hidden="false" customHeight="false" outlineLevel="0" collapsed="false">
      <c r="A190" s="37"/>
      <c r="B190" s="37"/>
      <c r="C190" s="37"/>
      <c r="D190" s="37"/>
      <c r="E190" s="37"/>
      <c r="F190" s="37"/>
      <c r="H190" s="77"/>
      <c r="I190" s="77"/>
    </row>
    <row r="191" customFormat="false" ht="12.8" hidden="false" customHeight="false" outlineLevel="0" collapsed="false">
      <c r="A191" s="37"/>
      <c r="B191" s="37"/>
      <c r="C191" s="37"/>
      <c r="D191" s="37"/>
      <c r="E191" s="37"/>
      <c r="F191" s="37"/>
      <c r="H191" s="77"/>
      <c r="I191" s="77"/>
    </row>
    <row r="192" customFormat="false" ht="12.8" hidden="false" customHeight="false" outlineLevel="0" collapsed="false">
      <c r="A192" s="37"/>
      <c r="B192" s="37"/>
      <c r="C192" s="37"/>
      <c r="D192" s="37"/>
      <c r="E192" s="37"/>
      <c r="F192" s="37"/>
      <c r="H192" s="77"/>
      <c r="I192" s="77"/>
    </row>
    <row r="193" customFormat="false" ht="12.8" hidden="false" customHeight="false" outlineLevel="0" collapsed="false">
      <c r="A193" s="37"/>
      <c r="B193" s="37"/>
      <c r="C193" s="37"/>
      <c r="D193" s="37"/>
      <c r="E193" s="37"/>
      <c r="F193" s="37"/>
      <c r="H193" s="77"/>
      <c r="I193" s="77"/>
    </row>
    <row r="194" customFormat="false" ht="12.8" hidden="false" customHeight="false" outlineLevel="0" collapsed="false">
      <c r="A194" s="37"/>
      <c r="B194" s="37"/>
      <c r="C194" s="37"/>
      <c r="D194" s="37"/>
      <c r="E194" s="37"/>
      <c r="F194" s="37"/>
      <c r="H194" s="77"/>
      <c r="I194" s="77"/>
    </row>
    <row r="195" customFormat="false" ht="12.8" hidden="false" customHeight="false" outlineLevel="0" collapsed="false">
      <c r="A195" s="37"/>
      <c r="B195" s="37"/>
      <c r="C195" s="37"/>
      <c r="D195" s="37"/>
      <c r="E195" s="37"/>
      <c r="F195" s="37"/>
      <c r="H195" s="77"/>
      <c r="I195" s="77"/>
    </row>
    <row r="196" customFormat="false" ht="12.8" hidden="false" customHeight="false" outlineLevel="0" collapsed="false">
      <c r="A196" s="37"/>
      <c r="B196" s="37"/>
      <c r="C196" s="37"/>
      <c r="D196" s="37"/>
      <c r="E196" s="37"/>
      <c r="F196" s="37"/>
      <c r="H196" s="77"/>
      <c r="I196" s="77"/>
    </row>
    <row r="197" customFormat="false" ht="12.8" hidden="false" customHeight="false" outlineLevel="0" collapsed="false">
      <c r="A197" s="37"/>
      <c r="B197" s="37"/>
      <c r="C197" s="37"/>
      <c r="D197" s="37"/>
      <c r="E197" s="37"/>
      <c r="F197" s="37"/>
      <c r="H197" s="77"/>
      <c r="I197" s="77"/>
    </row>
    <row r="198" customFormat="false" ht="12.8" hidden="false" customHeight="false" outlineLevel="0" collapsed="false">
      <c r="A198" s="37"/>
      <c r="B198" s="37"/>
      <c r="C198" s="37"/>
      <c r="D198" s="37"/>
      <c r="E198" s="37"/>
      <c r="F198" s="37"/>
      <c r="H198" s="77"/>
      <c r="I198" s="77"/>
    </row>
    <row r="199" customFormat="false" ht="12.8" hidden="false" customHeight="false" outlineLevel="0" collapsed="false">
      <c r="A199" s="37"/>
      <c r="B199" s="37"/>
      <c r="C199" s="37"/>
      <c r="D199" s="37"/>
      <c r="E199" s="37"/>
      <c r="F199" s="37"/>
      <c r="H199" s="77"/>
      <c r="I199" s="77"/>
    </row>
    <row r="200" customFormat="false" ht="12.8" hidden="false" customHeight="false" outlineLevel="0" collapsed="false">
      <c r="A200" s="37"/>
      <c r="B200" s="37"/>
      <c r="C200" s="37"/>
      <c r="D200" s="37"/>
      <c r="E200" s="37"/>
      <c r="F200" s="37"/>
      <c r="H200" s="77"/>
      <c r="I200" s="77"/>
    </row>
    <row r="201" customFormat="false" ht="12.8" hidden="false" customHeight="false" outlineLevel="0" collapsed="false">
      <c r="A201" s="37"/>
      <c r="B201" s="37"/>
      <c r="C201" s="37"/>
      <c r="D201" s="37"/>
      <c r="E201" s="37"/>
      <c r="F201" s="37"/>
      <c r="H201" s="77"/>
      <c r="I201" s="77"/>
    </row>
    <row r="202" customFormat="false" ht="12.8" hidden="false" customHeight="false" outlineLevel="0" collapsed="false">
      <c r="A202" s="37"/>
      <c r="B202" s="37"/>
      <c r="C202" s="37"/>
      <c r="D202" s="37"/>
      <c r="E202" s="37"/>
      <c r="F202" s="37"/>
      <c r="H202" s="77"/>
      <c r="I202" s="77"/>
    </row>
    <row r="203" customFormat="false" ht="12.8" hidden="false" customHeight="false" outlineLevel="0" collapsed="false">
      <c r="A203" s="37"/>
      <c r="B203" s="37"/>
      <c r="C203" s="37"/>
      <c r="D203" s="37"/>
      <c r="E203" s="37"/>
      <c r="F203" s="37"/>
      <c r="H203" s="77"/>
      <c r="I203" s="77"/>
    </row>
    <row r="204" customFormat="false" ht="12.8" hidden="false" customHeight="false" outlineLevel="0" collapsed="false">
      <c r="A204" s="37"/>
      <c r="B204" s="37"/>
      <c r="C204" s="37"/>
      <c r="D204" s="37"/>
      <c r="E204" s="37"/>
      <c r="F204" s="37"/>
      <c r="H204" s="77"/>
      <c r="I204" s="77"/>
    </row>
    <row r="205" customFormat="false" ht="12.8" hidden="false" customHeight="false" outlineLevel="0" collapsed="false">
      <c r="A205" s="37"/>
      <c r="B205" s="37"/>
      <c r="C205" s="37"/>
      <c r="D205" s="37"/>
      <c r="E205" s="37"/>
      <c r="F205" s="37"/>
      <c r="H205" s="77"/>
      <c r="I205" s="77"/>
    </row>
    <row r="206" customFormat="false" ht="12.8" hidden="false" customHeight="false" outlineLevel="0" collapsed="false">
      <c r="A206" s="37"/>
      <c r="B206" s="37"/>
      <c r="C206" s="37"/>
      <c r="D206" s="37"/>
      <c r="E206" s="37"/>
      <c r="F206" s="37"/>
      <c r="H206" s="77"/>
      <c r="I206" s="77"/>
    </row>
    <row r="207" customFormat="false" ht="12.8" hidden="false" customHeight="false" outlineLevel="0" collapsed="false">
      <c r="A207" s="37"/>
      <c r="B207" s="37"/>
      <c r="C207" s="37"/>
      <c r="D207" s="37"/>
      <c r="E207" s="37"/>
      <c r="F207" s="37"/>
      <c r="H207" s="77"/>
      <c r="I207" s="77"/>
    </row>
    <row r="208" customFormat="false" ht="12.8" hidden="false" customHeight="false" outlineLevel="0" collapsed="false">
      <c r="A208" s="37"/>
      <c r="B208" s="37"/>
      <c r="C208" s="37"/>
      <c r="D208" s="37"/>
      <c r="E208" s="37"/>
      <c r="F208" s="37"/>
      <c r="H208" s="77"/>
      <c r="I208" s="77"/>
    </row>
    <row r="209" customFormat="false" ht="12.8" hidden="false" customHeight="false" outlineLevel="0" collapsed="false">
      <c r="A209" s="37"/>
      <c r="B209" s="37"/>
      <c r="C209" s="37"/>
      <c r="D209" s="37"/>
      <c r="E209" s="37"/>
      <c r="F209" s="37"/>
      <c r="H209" s="77"/>
      <c r="I209" s="77"/>
    </row>
    <row r="210" customFormat="false" ht="12.8" hidden="false" customHeight="false" outlineLevel="0" collapsed="false">
      <c r="A210" s="37"/>
      <c r="B210" s="37"/>
      <c r="C210" s="37"/>
      <c r="D210" s="37"/>
      <c r="E210" s="37"/>
      <c r="F210" s="37"/>
      <c r="H210" s="77"/>
      <c r="I210" s="77"/>
    </row>
    <row r="211" customFormat="false" ht="12.8" hidden="false" customHeight="false" outlineLevel="0" collapsed="false">
      <c r="A211" s="37"/>
      <c r="B211" s="37"/>
      <c r="C211" s="37"/>
      <c r="D211" s="37"/>
      <c r="E211" s="37"/>
      <c r="F211" s="37"/>
      <c r="H211" s="77"/>
      <c r="I211" s="77"/>
    </row>
    <row r="212" customFormat="false" ht="12.8" hidden="false" customHeight="false" outlineLevel="0" collapsed="false">
      <c r="A212" s="37"/>
      <c r="B212" s="37"/>
      <c r="C212" s="37"/>
      <c r="D212" s="37"/>
      <c r="E212" s="37"/>
      <c r="F212" s="37"/>
      <c r="H212" s="77"/>
      <c r="I212" s="77"/>
    </row>
    <row r="213" customFormat="false" ht="12.8" hidden="false" customHeight="false" outlineLevel="0" collapsed="false">
      <c r="A213" s="37"/>
      <c r="B213" s="37"/>
      <c r="C213" s="37"/>
      <c r="D213" s="37"/>
      <c r="E213" s="37"/>
      <c r="F213" s="37"/>
      <c r="H213" s="77"/>
      <c r="I213" s="77"/>
    </row>
    <row r="214" customFormat="false" ht="12.8" hidden="false" customHeight="false" outlineLevel="0" collapsed="false">
      <c r="A214" s="37"/>
      <c r="B214" s="37"/>
      <c r="C214" s="37"/>
      <c r="D214" s="37"/>
      <c r="E214" s="37"/>
      <c r="F214" s="37"/>
      <c r="H214" s="77"/>
      <c r="I214" s="77"/>
    </row>
    <row r="215" customFormat="false" ht="12.8" hidden="false" customHeight="false" outlineLevel="0" collapsed="false">
      <c r="A215" s="37"/>
      <c r="B215" s="37"/>
      <c r="C215" s="37"/>
      <c r="D215" s="37"/>
      <c r="E215" s="37"/>
      <c r="F215" s="37"/>
      <c r="H215" s="77"/>
      <c r="I215" s="77"/>
    </row>
    <row r="216" customFormat="false" ht="12.8" hidden="false" customHeight="false" outlineLevel="0" collapsed="false">
      <c r="A216" s="37"/>
      <c r="B216" s="37"/>
      <c r="C216" s="37"/>
      <c r="D216" s="37"/>
      <c r="E216" s="37"/>
      <c r="F216" s="37"/>
      <c r="H216" s="77"/>
      <c r="I216" s="77"/>
    </row>
    <row r="217" customFormat="false" ht="12.8" hidden="false" customHeight="false" outlineLevel="0" collapsed="false">
      <c r="A217" s="37"/>
      <c r="B217" s="37"/>
      <c r="C217" s="37"/>
      <c r="D217" s="37"/>
      <c r="E217" s="37"/>
      <c r="F217" s="37"/>
      <c r="H217" s="77"/>
      <c r="I217" s="77"/>
    </row>
    <row r="218" customFormat="false" ht="12.8" hidden="false" customHeight="false" outlineLevel="0" collapsed="false">
      <c r="A218" s="37"/>
      <c r="B218" s="37"/>
      <c r="C218" s="37"/>
      <c r="D218" s="37"/>
      <c r="E218" s="37"/>
      <c r="F218" s="37"/>
      <c r="H218" s="77"/>
      <c r="I218" s="77"/>
    </row>
    <row r="219" customFormat="false" ht="12.8" hidden="false" customHeight="false" outlineLevel="0" collapsed="false">
      <c r="A219" s="37"/>
      <c r="B219" s="37"/>
      <c r="C219" s="37"/>
      <c r="D219" s="37"/>
      <c r="E219" s="37"/>
      <c r="F219" s="37"/>
      <c r="H219" s="77"/>
      <c r="I219" s="77"/>
    </row>
    <row r="220" customFormat="false" ht="12.8" hidden="false" customHeight="false" outlineLevel="0" collapsed="false">
      <c r="A220" s="37"/>
      <c r="B220" s="37"/>
      <c r="C220" s="37"/>
      <c r="D220" s="37"/>
      <c r="E220" s="37"/>
      <c r="F220" s="37"/>
      <c r="H220" s="77"/>
      <c r="I220" s="77"/>
    </row>
    <row r="221" customFormat="false" ht="12.8" hidden="false" customHeight="false" outlineLevel="0" collapsed="false">
      <c r="A221" s="37"/>
      <c r="B221" s="37"/>
      <c r="C221" s="37"/>
      <c r="D221" s="37"/>
      <c r="E221" s="37"/>
      <c r="F221" s="37"/>
      <c r="H221" s="77"/>
      <c r="I221" s="77"/>
    </row>
    <row r="222" customFormat="false" ht="12.8" hidden="false" customHeight="false" outlineLevel="0" collapsed="false">
      <c r="A222" s="37"/>
      <c r="B222" s="37"/>
      <c r="C222" s="37"/>
      <c r="D222" s="37"/>
      <c r="E222" s="37"/>
      <c r="F222" s="37"/>
      <c r="H222" s="77"/>
      <c r="I222" s="77"/>
    </row>
    <row r="223" customFormat="false" ht="12.8" hidden="false" customHeight="false" outlineLevel="0" collapsed="false">
      <c r="A223" s="37"/>
      <c r="B223" s="37"/>
      <c r="C223" s="37"/>
      <c r="D223" s="37"/>
      <c r="E223" s="37"/>
      <c r="F223" s="37"/>
      <c r="H223" s="77"/>
      <c r="I223" s="77"/>
    </row>
    <row r="224" customFormat="false" ht="12.8" hidden="false" customHeight="false" outlineLevel="0" collapsed="false">
      <c r="A224" s="37"/>
      <c r="B224" s="37"/>
      <c r="C224" s="37"/>
      <c r="D224" s="37"/>
      <c r="E224" s="37"/>
      <c r="F224" s="37"/>
      <c r="H224" s="77"/>
      <c r="I224" s="77"/>
    </row>
    <row r="225" customFormat="false" ht="12.8" hidden="false" customHeight="false" outlineLevel="0" collapsed="false">
      <c r="A225" s="37"/>
      <c r="B225" s="37"/>
      <c r="C225" s="37"/>
      <c r="D225" s="37"/>
      <c r="E225" s="37"/>
      <c r="F225" s="37"/>
      <c r="H225" s="77"/>
      <c r="I225" s="77"/>
    </row>
    <row r="226" customFormat="false" ht="12.8" hidden="false" customHeight="false" outlineLevel="0" collapsed="false">
      <c r="A226" s="37"/>
      <c r="B226" s="37"/>
      <c r="C226" s="37"/>
      <c r="D226" s="37"/>
      <c r="E226" s="37"/>
      <c r="F226" s="37"/>
      <c r="H226" s="77"/>
      <c r="I226" s="77"/>
    </row>
    <row r="227" customFormat="false" ht="12.8" hidden="false" customHeight="false" outlineLevel="0" collapsed="false">
      <c r="A227" s="37"/>
      <c r="B227" s="37"/>
      <c r="C227" s="37"/>
      <c r="D227" s="37"/>
      <c r="E227" s="37"/>
      <c r="F227" s="37"/>
      <c r="H227" s="77"/>
      <c r="I227" s="77"/>
    </row>
    <row r="228" customFormat="false" ht="12.8" hidden="false" customHeight="false" outlineLevel="0" collapsed="false">
      <c r="A228" s="37"/>
      <c r="B228" s="37"/>
      <c r="C228" s="37"/>
      <c r="D228" s="37"/>
      <c r="E228" s="37"/>
      <c r="F228" s="37"/>
      <c r="H228" s="77"/>
      <c r="I228" s="77"/>
    </row>
    <row r="229" customFormat="false" ht="12.8" hidden="false" customHeight="false" outlineLevel="0" collapsed="false">
      <c r="A229" s="37"/>
      <c r="B229" s="37"/>
      <c r="C229" s="37"/>
      <c r="D229" s="37"/>
      <c r="E229" s="37"/>
      <c r="F229" s="37"/>
      <c r="H229" s="77"/>
      <c r="I229" s="77"/>
    </row>
    <row r="230" customFormat="false" ht="12.8" hidden="false" customHeight="false" outlineLevel="0" collapsed="false">
      <c r="A230" s="37"/>
      <c r="B230" s="37"/>
      <c r="C230" s="37"/>
      <c r="D230" s="37"/>
      <c r="E230" s="37"/>
      <c r="F230" s="37"/>
      <c r="H230" s="77"/>
      <c r="I230" s="77"/>
    </row>
    <row r="231" customFormat="false" ht="12.8" hidden="false" customHeight="false" outlineLevel="0" collapsed="false">
      <c r="A231" s="37"/>
      <c r="B231" s="37"/>
      <c r="C231" s="37"/>
      <c r="D231" s="37"/>
      <c r="E231" s="37"/>
      <c r="F231" s="37"/>
      <c r="H231" s="77"/>
      <c r="I231" s="77"/>
    </row>
    <row r="232" customFormat="false" ht="12.8" hidden="false" customHeight="false" outlineLevel="0" collapsed="false">
      <c r="A232" s="37"/>
      <c r="B232" s="37"/>
      <c r="C232" s="37"/>
      <c r="D232" s="37"/>
      <c r="E232" s="37"/>
      <c r="F232" s="37"/>
      <c r="H232" s="77"/>
      <c r="I232" s="77"/>
    </row>
    <row r="233" customFormat="false" ht="12.8" hidden="false" customHeight="false" outlineLevel="0" collapsed="false">
      <c r="A233" s="37"/>
      <c r="B233" s="37"/>
      <c r="C233" s="37"/>
      <c r="D233" s="37"/>
      <c r="E233" s="37"/>
      <c r="F233" s="37"/>
      <c r="H233" s="77"/>
      <c r="I233" s="77"/>
    </row>
    <row r="234" customFormat="false" ht="12.8" hidden="false" customHeight="false" outlineLevel="0" collapsed="false">
      <c r="A234" s="37"/>
      <c r="B234" s="37"/>
      <c r="C234" s="37"/>
      <c r="D234" s="37"/>
      <c r="E234" s="37"/>
      <c r="F234" s="37"/>
      <c r="H234" s="77"/>
      <c r="I234" s="77"/>
    </row>
    <row r="235" customFormat="false" ht="12.8" hidden="false" customHeight="false" outlineLevel="0" collapsed="false">
      <c r="A235" s="37"/>
      <c r="B235" s="37"/>
      <c r="C235" s="37"/>
      <c r="D235" s="37"/>
      <c r="E235" s="37"/>
      <c r="F235" s="37"/>
      <c r="H235" s="77"/>
      <c r="I235" s="77"/>
    </row>
    <row r="236" customFormat="false" ht="12.8" hidden="false" customHeight="false" outlineLevel="0" collapsed="false">
      <c r="A236" s="37"/>
      <c r="B236" s="37"/>
      <c r="C236" s="37"/>
      <c r="D236" s="37"/>
      <c r="E236" s="37"/>
      <c r="F236" s="37"/>
      <c r="H236" s="77"/>
      <c r="I236" s="77"/>
    </row>
    <row r="237" customFormat="false" ht="12.8" hidden="false" customHeight="false" outlineLevel="0" collapsed="false">
      <c r="A237" s="37"/>
      <c r="B237" s="37"/>
      <c r="C237" s="37"/>
      <c r="D237" s="37"/>
      <c r="E237" s="37"/>
      <c r="F237" s="37"/>
      <c r="H237" s="77"/>
      <c r="I237" s="77"/>
    </row>
    <row r="238" customFormat="false" ht="12.8" hidden="false" customHeight="false" outlineLevel="0" collapsed="false">
      <c r="A238" s="37"/>
      <c r="B238" s="37"/>
      <c r="C238" s="37"/>
      <c r="D238" s="37"/>
      <c r="E238" s="37"/>
      <c r="F238" s="37"/>
      <c r="H238" s="77"/>
      <c r="I238" s="77"/>
    </row>
    <row r="239" customFormat="false" ht="12.8" hidden="false" customHeight="false" outlineLevel="0" collapsed="false">
      <c r="A239" s="37"/>
      <c r="B239" s="37"/>
      <c r="C239" s="37"/>
      <c r="D239" s="37"/>
      <c r="E239" s="37"/>
      <c r="F239" s="37"/>
      <c r="H239" s="77"/>
      <c r="I239" s="77"/>
    </row>
    <row r="240" customFormat="false" ht="12.8" hidden="false" customHeight="false" outlineLevel="0" collapsed="false">
      <c r="A240" s="37"/>
      <c r="B240" s="37"/>
      <c r="C240" s="37"/>
      <c r="D240" s="37"/>
      <c r="E240" s="37"/>
      <c r="F240" s="37"/>
      <c r="H240" s="77"/>
      <c r="I240" s="77"/>
    </row>
    <row r="241" customFormat="false" ht="12.8" hidden="false" customHeight="false" outlineLevel="0" collapsed="false">
      <c r="A241" s="37"/>
      <c r="B241" s="37"/>
      <c r="C241" s="37"/>
      <c r="D241" s="37"/>
      <c r="E241" s="37"/>
      <c r="F241" s="37"/>
      <c r="H241" s="77"/>
      <c r="I241" s="77"/>
    </row>
    <row r="242" customFormat="false" ht="12.8" hidden="false" customHeight="false" outlineLevel="0" collapsed="false">
      <c r="A242" s="37"/>
      <c r="B242" s="37"/>
      <c r="C242" s="37"/>
      <c r="D242" s="37"/>
      <c r="E242" s="37"/>
      <c r="F242" s="37"/>
      <c r="H242" s="77"/>
      <c r="I242" s="77"/>
    </row>
    <row r="243" customFormat="false" ht="12.8" hidden="false" customHeight="false" outlineLevel="0" collapsed="false">
      <c r="A243" s="37"/>
      <c r="B243" s="37"/>
      <c r="C243" s="37"/>
      <c r="D243" s="37"/>
      <c r="E243" s="37"/>
      <c r="F243" s="37"/>
      <c r="H243" s="77"/>
      <c r="I243" s="77"/>
    </row>
    <row r="244" customFormat="false" ht="12.8" hidden="false" customHeight="false" outlineLevel="0" collapsed="false">
      <c r="A244" s="37"/>
      <c r="B244" s="37"/>
      <c r="C244" s="37"/>
      <c r="D244" s="37"/>
      <c r="E244" s="37"/>
      <c r="F244" s="37"/>
      <c r="H244" s="77"/>
      <c r="I244" s="77"/>
    </row>
    <row r="245" customFormat="false" ht="12.8" hidden="false" customHeight="false" outlineLevel="0" collapsed="false">
      <c r="A245" s="37"/>
      <c r="B245" s="37"/>
      <c r="C245" s="37"/>
      <c r="D245" s="37"/>
      <c r="E245" s="37"/>
      <c r="F245" s="37"/>
      <c r="H245" s="77"/>
      <c r="I245" s="77"/>
    </row>
    <row r="246" customFormat="false" ht="12.8" hidden="false" customHeight="false" outlineLevel="0" collapsed="false">
      <c r="A246" s="37"/>
      <c r="B246" s="37"/>
      <c r="C246" s="37"/>
      <c r="D246" s="37"/>
      <c r="E246" s="37"/>
      <c r="F246" s="37"/>
      <c r="H246" s="77"/>
      <c r="I246" s="77"/>
    </row>
    <row r="247" customFormat="false" ht="12.8" hidden="false" customHeight="false" outlineLevel="0" collapsed="false">
      <c r="A247" s="37"/>
      <c r="B247" s="37"/>
      <c r="C247" s="37"/>
      <c r="D247" s="37"/>
      <c r="E247" s="37"/>
      <c r="F247" s="37"/>
      <c r="H247" s="77"/>
      <c r="I247" s="77"/>
    </row>
    <row r="248" customFormat="false" ht="12.8" hidden="false" customHeight="false" outlineLevel="0" collapsed="false">
      <c r="A248" s="37"/>
      <c r="B248" s="37"/>
      <c r="C248" s="37"/>
      <c r="D248" s="37"/>
      <c r="E248" s="37"/>
      <c r="F248" s="37"/>
      <c r="H248" s="77"/>
      <c r="I248" s="77"/>
    </row>
    <row r="249" customFormat="false" ht="12.8" hidden="false" customHeight="false" outlineLevel="0" collapsed="false">
      <c r="A249" s="37"/>
      <c r="B249" s="37"/>
      <c r="C249" s="37"/>
      <c r="D249" s="37"/>
      <c r="E249" s="37"/>
      <c r="F249" s="37"/>
      <c r="H249" s="77"/>
      <c r="I249" s="77"/>
    </row>
    <row r="250" customFormat="false" ht="12.8" hidden="false" customHeight="false" outlineLevel="0" collapsed="false">
      <c r="A250" s="37"/>
      <c r="B250" s="37"/>
      <c r="C250" s="37"/>
      <c r="D250" s="37"/>
      <c r="E250" s="37"/>
      <c r="F250" s="37"/>
      <c r="H250" s="77"/>
      <c r="I250" s="77"/>
    </row>
    <row r="251" customFormat="false" ht="12.8" hidden="false" customHeight="false" outlineLevel="0" collapsed="false">
      <c r="A251" s="37"/>
      <c r="B251" s="37"/>
      <c r="C251" s="37"/>
      <c r="D251" s="37"/>
      <c r="E251" s="37"/>
      <c r="F251" s="37"/>
      <c r="H251" s="77"/>
      <c r="I251" s="77"/>
    </row>
    <row r="252" customFormat="false" ht="12.8" hidden="false" customHeight="false" outlineLevel="0" collapsed="false">
      <c r="A252" s="37"/>
      <c r="B252" s="37"/>
      <c r="C252" s="37"/>
      <c r="D252" s="37"/>
      <c r="E252" s="37"/>
      <c r="F252" s="37"/>
      <c r="H252" s="77"/>
      <c r="I252" s="77"/>
    </row>
    <row r="253" customFormat="false" ht="12.8" hidden="false" customHeight="false" outlineLevel="0" collapsed="false">
      <c r="A253" s="37"/>
      <c r="B253" s="37"/>
      <c r="C253" s="37"/>
      <c r="D253" s="37"/>
      <c r="E253" s="37"/>
      <c r="F253" s="37"/>
      <c r="H253" s="77"/>
      <c r="I253" s="77"/>
    </row>
    <row r="254" customFormat="false" ht="12.8" hidden="false" customHeight="false" outlineLevel="0" collapsed="false">
      <c r="A254" s="37"/>
      <c r="B254" s="37"/>
      <c r="C254" s="37"/>
      <c r="D254" s="37"/>
      <c r="E254" s="37"/>
      <c r="F254" s="37"/>
      <c r="H254" s="77"/>
      <c r="I254" s="77"/>
    </row>
    <row r="255" customFormat="false" ht="12.8" hidden="false" customHeight="false" outlineLevel="0" collapsed="false">
      <c r="A255" s="37"/>
      <c r="B255" s="37"/>
      <c r="C255" s="37"/>
      <c r="D255" s="37"/>
      <c r="E255" s="37"/>
      <c r="F255" s="37"/>
      <c r="H255" s="77"/>
      <c r="I255" s="77"/>
    </row>
    <row r="256" customFormat="false" ht="12.8" hidden="false" customHeight="false" outlineLevel="0" collapsed="false">
      <c r="A256" s="37"/>
      <c r="B256" s="37"/>
      <c r="C256" s="37"/>
      <c r="D256" s="37"/>
      <c r="E256" s="37"/>
      <c r="F256" s="37"/>
      <c r="H256" s="77"/>
      <c r="I256" s="77"/>
    </row>
    <row r="257" customFormat="false" ht="12.8" hidden="false" customHeight="false" outlineLevel="0" collapsed="false">
      <c r="A257" s="37"/>
      <c r="B257" s="37"/>
      <c r="C257" s="37"/>
      <c r="D257" s="37"/>
      <c r="E257" s="37"/>
      <c r="F257" s="37"/>
      <c r="H257" s="77"/>
      <c r="I257" s="77"/>
    </row>
    <row r="258" customFormat="false" ht="12.8" hidden="false" customHeight="false" outlineLevel="0" collapsed="false">
      <c r="A258" s="37"/>
      <c r="B258" s="37"/>
      <c r="C258" s="37"/>
      <c r="D258" s="37"/>
      <c r="E258" s="37"/>
      <c r="F258" s="37"/>
      <c r="H258" s="77"/>
      <c r="I258" s="77"/>
    </row>
    <row r="259" customFormat="false" ht="12.8" hidden="false" customHeight="false" outlineLevel="0" collapsed="false">
      <c r="A259" s="37"/>
      <c r="B259" s="37"/>
      <c r="C259" s="37"/>
      <c r="D259" s="37"/>
      <c r="E259" s="37"/>
      <c r="F259" s="37"/>
      <c r="H259" s="77"/>
      <c r="I259" s="77"/>
    </row>
    <row r="260" customFormat="false" ht="12.8" hidden="false" customHeight="false" outlineLevel="0" collapsed="false">
      <c r="A260" s="37"/>
      <c r="B260" s="37"/>
      <c r="C260" s="37"/>
      <c r="D260" s="37"/>
      <c r="E260" s="37"/>
      <c r="F260" s="37"/>
      <c r="H260" s="77"/>
      <c r="I260" s="77"/>
    </row>
    <row r="261" customFormat="false" ht="12.8" hidden="false" customHeight="false" outlineLevel="0" collapsed="false">
      <c r="A261" s="37"/>
      <c r="B261" s="37"/>
      <c r="C261" s="37"/>
      <c r="D261" s="37"/>
      <c r="E261" s="37"/>
      <c r="F261" s="37"/>
      <c r="H261" s="77"/>
      <c r="I261" s="77"/>
    </row>
    <row r="262" customFormat="false" ht="12.8" hidden="false" customHeight="false" outlineLevel="0" collapsed="false">
      <c r="A262" s="37"/>
      <c r="B262" s="37"/>
      <c r="C262" s="37"/>
      <c r="D262" s="37"/>
      <c r="E262" s="37"/>
      <c r="F262" s="37"/>
      <c r="H262" s="77"/>
      <c r="I262" s="77"/>
    </row>
    <row r="263" customFormat="false" ht="12.8" hidden="false" customHeight="false" outlineLevel="0" collapsed="false">
      <c r="A263" s="37"/>
      <c r="B263" s="37"/>
      <c r="C263" s="37"/>
      <c r="D263" s="37"/>
      <c r="E263" s="37"/>
      <c r="F263" s="37"/>
      <c r="H263" s="77"/>
      <c r="I263" s="77"/>
    </row>
    <row r="264" customFormat="false" ht="12.8" hidden="false" customHeight="false" outlineLevel="0" collapsed="false">
      <c r="A264" s="37"/>
      <c r="B264" s="37"/>
      <c r="C264" s="37"/>
      <c r="D264" s="37"/>
      <c r="E264" s="37"/>
      <c r="F264" s="37"/>
      <c r="H264" s="77"/>
      <c r="I264" s="77"/>
    </row>
    <row r="265" customFormat="false" ht="12.8" hidden="false" customHeight="false" outlineLevel="0" collapsed="false">
      <c r="A265" s="37"/>
      <c r="B265" s="37"/>
      <c r="C265" s="37"/>
      <c r="D265" s="37"/>
      <c r="E265" s="37"/>
      <c r="F265" s="37"/>
      <c r="H265" s="77"/>
      <c r="I265" s="77"/>
    </row>
    <row r="266" customFormat="false" ht="12.8" hidden="false" customHeight="false" outlineLevel="0" collapsed="false">
      <c r="A266" s="37"/>
      <c r="B266" s="37"/>
      <c r="C266" s="37"/>
      <c r="D266" s="37"/>
      <c r="E266" s="37"/>
      <c r="F266" s="37"/>
      <c r="H266" s="77"/>
      <c r="I266" s="77"/>
    </row>
    <row r="267" customFormat="false" ht="12.8" hidden="false" customHeight="false" outlineLevel="0" collapsed="false">
      <c r="A267" s="37"/>
      <c r="B267" s="37"/>
      <c r="C267" s="37"/>
      <c r="D267" s="37"/>
      <c r="E267" s="37"/>
      <c r="F267" s="37"/>
      <c r="H267" s="77"/>
      <c r="I267" s="77"/>
    </row>
    <row r="268" customFormat="false" ht="12.8" hidden="false" customHeight="false" outlineLevel="0" collapsed="false">
      <c r="A268" s="37"/>
      <c r="B268" s="37"/>
      <c r="C268" s="37"/>
      <c r="D268" s="37"/>
      <c r="E268" s="37"/>
      <c r="F268" s="37"/>
      <c r="H268" s="77"/>
      <c r="I268" s="77"/>
    </row>
    <row r="269" customFormat="false" ht="12.8" hidden="false" customHeight="false" outlineLevel="0" collapsed="false">
      <c r="A269" s="37"/>
      <c r="B269" s="37"/>
      <c r="C269" s="37"/>
      <c r="D269" s="37"/>
      <c r="E269" s="37"/>
      <c r="F269" s="37"/>
      <c r="H269" s="77"/>
      <c r="I269" s="77"/>
    </row>
    <row r="270" customFormat="false" ht="12.8" hidden="false" customHeight="false" outlineLevel="0" collapsed="false">
      <c r="A270" s="37"/>
      <c r="B270" s="37"/>
      <c r="C270" s="37"/>
      <c r="D270" s="37"/>
      <c r="E270" s="37"/>
      <c r="F270" s="37"/>
      <c r="H270" s="77"/>
      <c r="I270" s="77"/>
    </row>
    <row r="271" customFormat="false" ht="12.8" hidden="false" customHeight="false" outlineLevel="0" collapsed="false">
      <c r="A271" s="37"/>
      <c r="B271" s="37"/>
      <c r="C271" s="37"/>
      <c r="D271" s="37"/>
      <c r="E271" s="37"/>
      <c r="F271" s="37"/>
      <c r="H271" s="77"/>
      <c r="I271" s="77"/>
    </row>
    <row r="272" customFormat="false" ht="12.8" hidden="false" customHeight="false" outlineLevel="0" collapsed="false">
      <c r="A272" s="37"/>
      <c r="B272" s="37"/>
      <c r="C272" s="37"/>
      <c r="D272" s="37"/>
      <c r="E272" s="37"/>
      <c r="F272" s="37"/>
      <c r="H272" s="77"/>
      <c r="I272" s="77"/>
    </row>
    <row r="273" customFormat="false" ht="12.8" hidden="false" customHeight="false" outlineLevel="0" collapsed="false">
      <c r="A273" s="37"/>
      <c r="B273" s="37"/>
      <c r="C273" s="37"/>
      <c r="D273" s="37"/>
      <c r="E273" s="37"/>
      <c r="F273" s="37"/>
      <c r="H273" s="77"/>
      <c r="I273" s="77"/>
    </row>
    <row r="274" customFormat="false" ht="12.8" hidden="false" customHeight="false" outlineLevel="0" collapsed="false">
      <c r="A274" s="37"/>
      <c r="B274" s="37"/>
      <c r="C274" s="37"/>
      <c r="D274" s="37"/>
      <c r="E274" s="37"/>
      <c r="F274" s="37"/>
      <c r="H274" s="77"/>
      <c r="I274" s="77"/>
    </row>
    <row r="275" customFormat="false" ht="12.8" hidden="false" customHeight="false" outlineLevel="0" collapsed="false">
      <c r="A275" s="37"/>
      <c r="B275" s="37"/>
      <c r="C275" s="37"/>
      <c r="D275" s="37"/>
      <c r="E275" s="37"/>
      <c r="F275" s="37"/>
      <c r="H275" s="77"/>
      <c r="I275" s="77"/>
    </row>
    <row r="276" customFormat="false" ht="12.8" hidden="false" customHeight="false" outlineLevel="0" collapsed="false">
      <c r="A276" s="37"/>
      <c r="B276" s="37"/>
      <c r="C276" s="37"/>
      <c r="D276" s="37"/>
      <c r="E276" s="37"/>
      <c r="F276" s="37"/>
      <c r="H276" s="77"/>
      <c r="I276" s="77"/>
    </row>
    <row r="277" customFormat="false" ht="12.8" hidden="false" customHeight="false" outlineLevel="0" collapsed="false">
      <c r="A277" s="37"/>
      <c r="B277" s="37"/>
      <c r="C277" s="37"/>
      <c r="D277" s="37"/>
      <c r="E277" s="37"/>
      <c r="F277" s="37"/>
      <c r="H277" s="77"/>
      <c r="I277" s="77"/>
    </row>
    <row r="278" customFormat="false" ht="12.8" hidden="false" customHeight="false" outlineLevel="0" collapsed="false">
      <c r="A278" s="37"/>
      <c r="B278" s="37"/>
      <c r="C278" s="37"/>
      <c r="D278" s="37"/>
      <c r="E278" s="37"/>
      <c r="F278" s="37"/>
      <c r="H278" s="77"/>
      <c r="I278" s="77"/>
    </row>
    <row r="279" customFormat="false" ht="12.8" hidden="false" customHeight="false" outlineLevel="0" collapsed="false">
      <c r="A279" s="37"/>
      <c r="B279" s="37"/>
      <c r="C279" s="37"/>
      <c r="D279" s="37"/>
      <c r="E279" s="37"/>
      <c r="F279" s="37"/>
      <c r="H279" s="77"/>
      <c r="I279" s="77"/>
    </row>
    <row r="280" customFormat="false" ht="12.8" hidden="false" customHeight="false" outlineLevel="0" collapsed="false">
      <c r="A280" s="37"/>
      <c r="B280" s="37"/>
      <c r="C280" s="37"/>
      <c r="D280" s="37"/>
      <c r="E280" s="37"/>
      <c r="F280" s="37"/>
      <c r="H280" s="77"/>
      <c r="I280" s="77"/>
    </row>
    <row r="281" customFormat="false" ht="12.8" hidden="false" customHeight="false" outlineLevel="0" collapsed="false">
      <c r="A281" s="37"/>
      <c r="B281" s="37"/>
      <c r="C281" s="37"/>
      <c r="D281" s="37"/>
      <c r="E281" s="37"/>
      <c r="F281" s="37"/>
      <c r="H281" s="77"/>
      <c r="I281" s="77"/>
    </row>
    <row r="282" customFormat="false" ht="12.8" hidden="false" customHeight="false" outlineLevel="0" collapsed="false">
      <c r="A282" s="37"/>
      <c r="B282" s="37"/>
      <c r="C282" s="37"/>
      <c r="D282" s="37"/>
      <c r="E282" s="37"/>
      <c r="F282" s="37"/>
      <c r="H282" s="77"/>
      <c r="I282" s="77"/>
    </row>
    <row r="283" customFormat="false" ht="12.8" hidden="false" customHeight="false" outlineLevel="0" collapsed="false">
      <c r="A283" s="37"/>
      <c r="B283" s="37"/>
      <c r="C283" s="37"/>
      <c r="D283" s="37"/>
      <c r="E283" s="37"/>
      <c r="F283" s="37"/>
      <c r="H283" s="77"/>
      <c r="I283" s="77"/>
    </row>
    <row r="284" customFormat="false" ht="12.8" hidden="false" customHeight="false" outlineLevel="0" collapsed="false">
      <c r="A284" s="37"/>
      <c r="B284" s="37"/>
      <c r="C284" s="37"/>
      <c r="D284" s="37"/>
      <c r="E284" s="37"/>
      <c r="F284" s="37"/>
      <c r="H284" s="77"/>
      <c r="I284" s="77"/>
    </row>
    <row r="285" customFormat="false" ht="12.8" hidden="false" customHeight="false" outlineLevel="0" collapsed="false">
      <c r="A285" s="37"/>
      <c r="B285" s="37"/>
      <c r="C285" s="37"/>
      <c r="D285" s="37"/>
      <c r="E285" s="37"/>
      <c r="F285" s="37"/>
      <c r="H285" s="77"/>
      <c r="I285" s="77"/>
    </row>
    <row r="286" customFormat="false" ht="12.8" hidden="false" customHeight="false" outlineLevel="0" collapsed="false">
      <c r="A286" s="37"/>
      <c r="B286" s="37"/>
      <c r="C286" s="37"/>
      <c r="D286" s="37"/>
      <c r="E286" s="37"/>
      <c r="F286" s="37"/>
      <c r="H286" s="77"/>
      <c r="I286" s="77"/>
    </row>
    <row r="287" customFormat="false" ht="12.8" hidden="false" customHeight="false" outlineLevel="0" collapsed="false">
      <c r="A287" s="37"/>
      <c r="B287" s="37"/>
      <c r="C287" s="37"/>
      <c r="D287" s="37"/>
      <c r="E287" s="37"/>
      <c r="F287" s="37"/>
      <c r="H287" s="77"/>
      <c r="I287" s="77"/>
    </row>
    <row r="288" customFormat="false" ht="12.8" hidden="false" customHeight="false" outlineLevel="0" collapsed="false">
      <c r="A288" s="37"/>
      <c r="B288" s="37"/>
      <c r="C288" s="37"/>
      <c r="D288" s="37"/>
      <c r="E288" s="37"/>
      <c r="F288" s="37"/>
      <c r="H288" s="77"/>
      <c r="I288" s="77"/>
    </row>
    <row r="289" customFormat="false" ht="12.8" hidden="false" customHeight="false" outlineLevel="0" collapsed="false">
      <c r="A289" s="37"/>
      <c r="B289" s="37"/>
      <c r="C289" s="37"/>
      <c r="D289" s="37"/>
      <c r="E289" s="37"/>
      <c r="F289" s="37"/>
      <c r="H289" s="77"/>
      <c r="I289" s="77"/>
    </row>
    <row r="290" customFormat="false" ht="12.8" hidden="false" customHeight="false" outlineLevel="0" collapsed="false">
      <c r="A290" s="37"/>
      <c r="B290" s="37"/>
      <c r="C290" s="37"/>
      <c r="D290" s="37"/>
      <c r="E290" s="37"/>
      <c r="F290" s="37"/>
      <c r="H290" s="77"/>
      <c r="I290" s="77"/>
    </row>
    <row r="291" customFormat="false" ht="12.8" hidden="false" customHeight="false" outlineLevel="0" collapsed="false">
      <c r="A291" s="37"/>
      <c r="B291" s="37"/>
      <c r="C291" s="37"/>
      <c r="D291" s="37"/>
      <c r="E291" s="37"/>
      <c r="F291" s="37"/>
      <c r="H291" s="77"/>
      <c r="I291" s="77"/>
    </row>
    <row r="292" customFormat="false" ht="12.8" hidden="false" customHeight="false" outlineLevel="0" collapsed="false">
      <c r="A292" s="37"/>
      <c r="B292" s="37"/>
      <c r="C292" s="37"/>
      <c r="D292" s="37"/>
      <c r="E292" s="37"/>
      <c r="F292" s="37"/>
      <c r="H292" s="77"/>
      <c r="I292" s="77"/>
    </row>
    <row r="293" customFormat="false" ht="12.8" hidden="false" customHeight="false" outlineLevel="0" collapsed="false">
      <c r="A293" s="37"/>
      <c r="B293" s="37"/>
      <c r="C293" s="37"/>
      <c r="D293" s="37"/>
      <c r="E293" s="37"/>
      <c r="F293" s="37"/>
      <c r="H293" s="77"/>
      <c r="I293" s="77"/>
    </row>
    <row r="294" customFormat="false" ht="12.8" hidden="false" customHeight="false" outlineLevel="0" collapsed="false">
      <c r="A294" s="37"/>
      <c r="B294" s="37"/>
      <c r="C294" s="37"/>
      <c r="D294" s="37"/>
      <c r="E294" s="37"/>
      <c r="F294" s="37"/>
      <c r="H294" s="77"/>
      <c r="I294" s="77"/>
    </row>
    <row r="295" customFormat="false" ht="12.8" hidden="false" customHeight="false" outlineLevel="0" collapsed="false">
      <c r="A295" s="37"/>
      <c r="B295" s="37"/>
      <c r="C295" s="37"/>
      <c r="D295" s="37"/>
      <c r="E295" s="37"/>
      <c r="F295" s="37"/>
      <c r="H295" s="77"/>
      <c r="I295" s="77"/>
    </row>
    <row r="296" customFormat="false" ht="12.8" hidden="false" customHeight="false" outlineLevel="0" collapsed="false">
      <c r="A296" s="37"/>
      <c r="B296" s="37"/>
      <c r="C296" s="37"/>
      <c r="D296" s="37"/>
      <c r="E296" s="37"/>
      <c r="F296" s="37"/>
      <c r="H296" s="77"/>
      <c r="I296" s="77"/>
    </row>
    <row r="297" customFormat="false" ht="12.8" hidden="false" customHeight="false" outlineLevel="0" collapsed="false">
      <c r="A297" s="37"/>
      <c r="B297" s="37"/>
      <c r="C297" s="37"/>
      <c r="D297" s="37"/>
      <c r="E297" s="37"/>
      <c r="F297" s="37"/>
      <c r="H297" s="77"/>
      <c r="I297" s="77"/>
    </row>
    <row r="298" customFormat="false" ht="12.8" hidden="false" customHeight="false" outlineLevel="0" collapsed="false">
      <c r="A298" s="37"/>
      <c r="B298" s="37"/>
      <c r="C298" s="37"/>
      <c r="D298" s="37"/>
      <c r="E298" s="37"/>
      <c r="F298" s="37"/>
      <c r="H298" s="77"/>
      <c r="I298" s="77"/>
    </row>
    <row r="299" customFormat="false" ht="12.8" hidden="false" customHeight="false" outlineLevel="0" collapsed="false">
      <c r="A299" s="37"/>
      <c r="B299" s="37"/>
      <c r="C299" s="37"/>
      <c r="D299" s="37"/>
      <c r="E299" s="37"/>
      <c r="F299" s="37"/>
      <c r="H299" s="77"/>
      <c r="I299" s="77"/>
    </row>
    <row r="300" customFormat="false" ht="12.8" hidden="false" customHeight="false" outlineLevel="0" collapsed="false">
      <c r="A300" s="37"/>
      <c r="B300" s="37"/>
      <c r="C300" s="37"/>
      <c r="D300" s="37"/>
      <c r="E300" s="37"/>
      <c r="F300" s="37"/>
      <c r="H300" s="77"/>
      <c r="I300" s="77"/>
    </row>
    <row r="301" customFormat="false" ht="12.8" hidden="false" customHeight="false" outlineLevel="0" collapsed="false">
      <c r="A301" s="37"/>
      <c r="B301" s="37"/>
      <c r="C301" s="37"/>
      <c r="D301" s="37"/>
      <c r="E301" s="37"/>
      <c r="F301" s="37"/>
      <c r="H301" s="77"/>
      <c r="I301" s="77"/>
    </row>
    <row r="302" customFormat="false" ht="12.8" hidden="false" customHeight="false" outlineLevel="0" collapsed="false">
      <c r="A302" s="37"/>
      <c r="B302" s="37"/>
      <c r="C302" s="37"/>
      <c r="D302" s="37"/>
      <c r="E302" s="37"/>
      <c r="F302" s="37"/>
      <c r="H302" s="77"/>
      <c r="I302" s="77"/>
    </row>
    <row r="303" customFormat="false" ht="12.8" hidden="false" customHeight="false" outlineLevel="0" collapsed="false">
      <c r="A303" s="37"/>
      <c r="B303" s="37"/>
      <c r="C303" s="37"/>
      <c r="D303" s="37"/>
      <c r="E303" s="37"/>
      <c r="F303" s="37"/>
      <c r="H303" s="77"/>
      <c r="I303" s="77"/>
    </row>
    <row r="304" customFormat="false" ht="12.8" hidden="false" customHeight="false" outlineLevel="0" collapsed="false">
      <c r="A304" s="37"/>
      <c r="B304" s="37"/>
      <c r="C304" s="37"/>
      <c r="D304" s="37"/>
      <c r="E304" s="37"/>
      <c r="F304" s="37"/>
      <c r="H304" s="77"/>
      <c r="I304" s="77"/>
    </row>
    <row r="305" customFormat="false" ht="12.8" hidden="false" customHeight="false" outlineLevel="0" collapsed="false">
      <c r="A305" s="37"/>
      <c r="B305" s="37"/>
      <c r="C305" s="37"/>
      <c r="D305" s="37"/>
      <c r="E305" s="37"/>
      <c r="F305" s="37"/>
      <c r="H305" s="77"/>
      <c r="I305" s="77"/>
    </row>
    <row r="306" customFormat="false" ht="12.8" hidden="false" customHeight="false" outlineLevel="0" collapsed="false">
      <c r="A306" s="37"/>
      <c r="B306" s="37"/>
      <c r="C306" s="37"/>
      <c r="D306" s="37"/>
      <c r="E306" s="37"/>
      <c r="F306" s="37"/>
      <c r="H306" s="77"/>
      <c r="I306" s="77"/>
    </row>
    <row r="307" customFormat="false" ht="12.8" hidden="false" customHeight="false" outlineLevel="0" collapsed="false">
      <c r="A307" s="37"/>
      <c r="B307" s="37"/>
      <c r="C307" s="37"/>
      <c r="D307" s="37"/>
      <c r="E307" s="37"/>
      <c r="F307" s="37"/>
      <c r="H307" s="77"/>
      <c r="I307" s="77"/>
    </row>
    <row r="308" customFormat="false" ht="12.8" hidden="false" customHeight="false" outlineLevel="0" collapsed="false">
      <c r="A308" s="37"/>
      <c r="B308" s="37"/>
      <c r="C308" s="37"/>
      <c r="D308" s="37"/>
      <c r="E308" s="37"/>
      <c r="F308" s="37"/>
      <c r="H308" s="77"/>
      <c r="I308" s="77"/>
    </row>
    <row r="309" customFormat="false" ht="12.8" hidden="false" customHeight="false" outlineLevel="0" collapsed="false">
      <c r="A309" s="37"/>
      <c r="B309" s="37"/>
      <c r="C309" s="37"/>
      <c r="D309" s="37"/>
      <c r="E309" s="37"/>
      <c r="F309" s="37"/>
      <c r="H309" s="77"/>
      <c r="I309" s="77"/>
    </row>
    <row r="310" customFormat="false" ht="12.8" hidden="false" customHeight="false" outlineLevel="0" collapsed="false">
      <c r="A310" s="37"/>
      <c r="B310" s="37"/>
      <c r="C310" s="37"/>
      <c r="D310" s="37"/>
      <c r="E310" s="37"/>
      <c r="F310" s="37"/>
      <c r="H310" s="77"/>
      <c r="I310" s="77"/>
    </row>
    <row r="311" customFormat="false" ht="12.8" hidden="false" customHeight="false" outlineLevel="0" collapsed="false">
      <c r="A311" s="37"/>
      <c r="B311" s="37"/>
      <c r="C311" s="37"/>
      <c r="D311" s="37"/>
      <c r="E311" s="37"/>
      <c r="F311" s="37"/>
      <c r="H311" s="77"/>
      <c r="I311" s="77"/>
    </row>
    <row r="312" customFormat="false" ht="12.8" hidden="false" customHeight="false" outlineLevel="0" collapsed="false">
      <c r="A312" s="37"/>
      <c r="B312" s="37"/>
      <c r="C312" s="37"/>
      <c r="D312" s="37"/>
      <c r="E312" s="37"/>
      <c r="F312" s="37"/>
      <c r="H312" s="77"/>
      <c r="I312" s="77"/>
    </row>
    <row r="313" customFormat="false" ht="12.8" hidden="false" customHeight="false" outlineLevel="0" collapsed="false">
      <c r="A313" s="37"/>
      <c r="B313" s="37"/>
      <c r="C313" s="37"/>
      <c r="D313" s="37"/>
      <c r="E313" s="37"/>
      <c r="F313" s="37"/>
      <c r="H313" s="77"/>
      <c r="I313" s="77"/>
    </row>
    <row r="314" customFormat="false" ht="12.8" hidden="false" customHeight="false" outlineLevel="0" collapsed="false">
      <c r="A314" s="37"/>
      <c r="B314" s="37"/>
      <c r="C314" s="37"/>
      <c r="D314" s="37"/>
      <c r="E314" s="37"/>
      <c r="F314" s="37"/>
      <c r="H314" s="77"/>
      <c r="I314" s="77"/>
    </row>
    <row r="315" customFormat="false" ht="12.8" hidden="false" customHeight="false" outlineLevel="0" collapsed="false">
      <c r="A315" s="37"/>
      <c r="B315" s="37"/>
      <c r="C315" s="37"/>
      <c r="D315" s="37"/>
      <c r="E315" s="37"/>
      <c r="F315" s="37"/>
      <c r="H315" s="77"/>
      <c r="I315" s="77"/>
    </row>
    <row r="316" customFormat="false" ht="12.8" hidden="false" customHeight="false" outlineLevel="0" collapsed="false">
      <c r="A316" s="37"/>
      <c r="B316" s="37"/>
      <c r="C316" s="37"/>
      <c r="D316" s="37"/>
      <c r="E316" s="37"/>
      <c r="F316" s="37"/>
      <c r="H316" s="77"/>
      <c r="I316" s="77"/>
    </row>
    <row r="317" customFormat="false" ht="12.8" hidden="false" customHeight="false" outlineLevel="0" collapsed="false">
      <c r="A317" s="37"/>
      <c r="B317" s="37"/>
      <c r="C317" s="37"/>
      <c r="D317" s="37"/>
      <c r="E317" s="37"/>
      <c r="F317" s="37"/>
      <c r="H317" s="77"/>
      <c r="I317" s="77"/>
    </row>
    <row r="318" customFormat="false" ht="12.8" hidden="false" customHeight="false" outlineLevel="0" collapsed="false">
      <c r="A318" s="37"/>
      <c r="B318" s="37"/>
      <c r="C318" s="37"/>
      <c r="D318" s="37"/>
      <c r="E318" s="37"/>
      <c r="F318" s="37"/>
      <c r="H318" s="77"/>
      <c r="I318" s="77"/>
    </row>
    <row r="319" customFormat="false" ht="12.8" hidden="false" customHeight="false" outlineLevel="0" collapsed="false">
      <c r="A319" s="37"/>
      <c r="B319" s="37"/>
      <c r="C319" s="37"/>
      <c r="D319" s="37"/>
      <c r="E319" s="37"/>
      <c r="F319" s="37"/>
      <c r="H319" s="77"/>
      <c r="I319" s="77"/>
    </row>
    <row r="320" customFormat="false" ht="12.8" hidden="false" customHeight="false" outlineLevel="0" collapsed="false">
      <c r="A320" s="37"/>
      <c r="B320" s="37"/>
      <c r="C320" s="37"/>
      <c r="D320" s="37"/>
      <c r="E320" s="37"/>
      <c r="F320" s="37"/>
      <c r="H320" s="77"/>
      <c r="I320" s="77"/>
    </row>
    <row r="321" customFormat="false" ht="12.8" hidden="false" customHeight="false" outlineLevel="0" collapsed="false">
      <c r="A321" s="37"/>
      <c r="B321" s="37"/>
      <c r="C321" s="37"/>
      <c r="D321" s="37"/>
      <c r="E321" s="37"/>
      <c r="F321" s="37"/>
      <c r="H321" s="77"/>
      <c r="I321" s="77"/>
    </row>
    <row r="322" customFormat="false" ht="12.8" hidden="false" customHeight="false" outlineLevel="0" collapsed="false">
      <c r="A322" s="37"/>
      <c r="B322" s="37"/>
      <c r="C322" s="37"/>
      <c r="D322" s="37"/>
      <c r="E322" s="37"/>
      <c r="F322" s="37"/>
      <c r="H322" s="77"/>
      <c r="I322" s="77"/>
    </row>
    <row r="323" customFormat="false" ht="12.8" hidden="false" customHeight="false" outlineLevel="0" collapsed="false">
      <c r="A323" s="37"/>
      <c r="B323" s="37"/>
      <c r="C323" s="37"/>
      <c r="D323" s="37"/>
      <c r="E323" s="37"/>
      <c r="F323" s="37"/>
      <c r="H323" s="77"/>
      <c r="I323" s="77"/>
    </row>
    <row r="324" customFormat="false" ht="12.8" hidden="false" customHeight="false" outlineLevel="0" collapsed="false">
      <c r="A324" s="37"/>
      <c r="B324" s="37"/>
      <c r="C324" s="37"/>
      <c r="D324" s="37"/>
      <c r="E324" s="37"/>
      <c r="F324" s="37"/>
      <c r="H324" s="77"/>
      <c r="I324" s="77"/>
    </row>
    <row r="325" customFormat="false" ht="12.8" hidden="false" customHeight="false" outlineLevel="0" collapsed="false">
      <c r="A325" s="37"/>
      <c r="B325" s="37"/>
      <c r="C325" s="37"/>
      <c r="D325" s="37"/>
      <c r="E325" s="37"/>
      <c r="F325" s="37"/>
      <c r="H325" s="77"/>
      <c r="I325" s="77"/>
    </row>
    <row r="326" customFormat="false" ht="12.8" hidden="false" customHeight="false" outlineLevel="0" collapsed="false">
      <c r="A326" s="37"/>
      <c r="B326" s="37"/>
      <c r="C326" s="37"/>
      <c r="D326" s="37"/>
      <c r="E326" s="37"/>
      <c r="F326" s="37"/>
      <c r="H326" s="77"/>
      <c r="I326" s="77"/>
    </row>
    <row r="327" customFormat="false" ht="12.8" hidden="false" customHeight="false" outlineLevel="0" collapsed="false">
      <c r="A327" s="37"/>
      <c r="B327" s="37"/>
      <c r="C327" s="37"/>
      <c r="D327" s="37"/>
      <c r="E327" s="37"/>
      <c r="F327" s="37"/>
      <c r="H327" s="77"/>
      <c r="I327" s="77"/>
    </row>
    <row r="328" customFormat="false" ht="12.8" hidden="false" customHeight="false" outlineLevel="0" collapsed="false">
      <c r="A328" s="37"/>
      <c r="B328" s="37"/>
      <c r="C328" s="37"/>
      <c r="D328" s="37"/>
      <c r="E328" s="37"/>
      <c r="F328" s="37"/>
      <c r="H328" s="77"/>
      <c r="I328" s="77"/>
    </row>
    <row r="329" customFormat="false" ht="12.8" hidden="false" customHeight="false" outlineLevel="0" collapsed="false">
      <c r="A329" s="37"/>
      <c r="B329" s="37"/>
      <c r="C329" s="37"/>
      <c r="D329" s="37"/>
      <c r="E329" s="37"/>
      <c r="F329" s="37"/>
      <c r="H329" s="77"/>
      <c r="I329" s="77"/>
    </row>
    <row r="330" customFormat="false" ht="12.8" hidden="false" customHeight="false" outlineLevel="0" collapsed="false">
      <c r="A330" s="37"/>
      <c r="B330" s="37"/>
      <c r="C330" s="37"/>
      <c r="D330" s="37"/>
      <c r="E330" s="37"/>
      <c r="F330" s="37"/>
      <c r="H330" s="77"/>
      <c r="I330" s="77"/>
    </row>
    <row r="331" customFormat="false" ht="12.8" hidden="false" customHeight="false" outlineLevel="0" collapsed="false">
      <c r="A331" s="37"/>
      <c r="B331" s="37"/>
      <c r="C331" s="37"/>
      <c r="D331" s="37"/>
      <c r="E331" s="37"/>
      <c r="F331" s="37"/>
      <c r="H331" s="77"/>
      <c r="I331" s="77"/>
    </row>
    <row r="332" customFormat="false" ht="12.8" hidden="false" customHeight="false" outlineLevel="0" collapsed="false">
      <c r="A332" s="37"/>
      <c r="B332" s="37"/>
      <c r="C332" s="37"/>
      <c r="D332" s="37"/>
      <c r="E332" s="37"/>
      <c r="F332" s="37"/>
      <c r="H332" s="77"/>
      <c r="I332" s="77"/>
    </row>
    <row r="333" customFormat="false" ht="12.8" hidden="false" customHeight="false" outlineLevel="0" collapsed="false">
      <c r="A333" s="37"/>
      <c r="B333" s="37"/>
      <c r="C333" s="37"/>
      <c r="D333" s="37"/>
      <c r="E333" s="37"/>
      <c r="F333" s="37"/>
      <c r="H333" s="77"/>
      <c r="I333" s="77"/>
    </row>
    <row r="334" customFormat="false" ht="12.8" hidden="false" customHeight="false" outlineLevel="0" collapsed="false">
      <c r="A334" s="37"/>
      <c r="B334" s="37"/>
      <c r="C334" s="37"/>
      <c r="D334" s="37"/>
      <c r="E334" s="37"/>
      <c r="F334" s="37"/>
      <c r="H334" s="77"/>
      <c r="I334" s="77"/>
    </row>
    <row r="335" customFormat="false" ht="12.8" hidden="false" customHeight="false" outlineLevel="0" collapsed="false">
      <c r="A335" s="37"/>
      <c r="B335" s="37"/>
      <c r="C335" s="37"/>
      <c r="D335" s="37"/>
      <c r="E335" s="37"/>
      <c r="F335" s="37"/>
      <c r="H335" s="77"/>
      <c r="I335" s="77"/>
    </row>
    <row r="336" customFormat="false" ht="12.8" hidden="false" customHeight="false" outlineLevel="0" collapsed="false">
      <c r="A336" s="37"/>
      <c r="B336" s="37"/>
      <c r="C336" s="37"/>
      <c r="D336" s="37"/>
      <c r="E336" s="37"/>
      <c r="F336" s="37"/>
      <c r="H336" s="77"/>
      <c r="I336" s="77"/>
    </row>
    <row r="337" customFormat="false" ht="12.8" hidden="false" customHeight="false" outlineLevel="0" collapsed="false">
      <c r="A337" s="37"/>
      <c r="B337" s="37"/>
      <c r="C337" s="37"/>
      <c r="D337" s="37"/>
      <c r="E337" s="37"/>
      <c r="F337" s="37"/>
      <c r="H337" s="77"/>
      <c r="I337" s="77"/>
    </row>
    <row r="338" customFormat="false" ht="12.8" hidden="false" customHeight="false" outlineLevel="0" collapsed="false">
      <c r="A338" s="37"/>
      <c r="B338" s="37"/>
      <c r="C338" s="37"/>
      <c r="D338" s="37"/>
      <c r="E338" s="37"/>
      <c r="F338" s="37"/>
      <c r="H338" s="77"/>
      <c r="I338" s="77"/>
    </row>
    <row r="339" customFormat="false" ht="12.8" hidden="false" customHeight="false" outlineLevel="0" collapsed="false">
      <c r="A339" s="37"/>
      <c r="B339" s="37"/>
      <c r="C339" s="37"/>
      <c r="D339" s="37"/>
      <c r="E339" s="37"/>
      <c r="F339" s="37"/>
      <c r="H339" s="77"/>
      <c r="I339" s="77"/>
    </row>
    <row r="340" customFormat="false" ht="12.8" hidden="false" customHeight="false" outlineLevel="0" collapsed="false">
      <c r="A340" s="37"/>
      <c r="B340" s="37"/>
      <c r="C340" s="37"/>
      <c r="D340" s="37"/>
      <c r="E340" s="37"/>
      <c r="F340" s="37"/>
      <c r="H340" s="77"/>
      <c r="I340" s="77"/>
    </row>
    <row r="341" customFormat="false" ht="12.8" hidden="false" customHeight="false" outlineLevel="0" collapsed="false">
      <c r="A341" s="37"/>
      <c r="B341" s="37"/>
      <c r="C341" s="37"/>
      <c r="D341" s="37"/>
      <c r="E341" s="37"/>
      <c r="F341" s="37"/>
      <c r="H341" s="77"/>
      <c r="I341" s="77"/>
    </row>
    <row r="342" customFormat="false" ht="12.8" hidden="false" customHeight="false" outlineLevel="0" collapsed="false">
      <c r="A342" s="37"/>
      <c r="B342" s="37"/>
      <c r="C342" s="37"/>
      <c r="D342" s="37"/>
      <c r="E342" s="37"/>
      <c r="F342" s="37"/>
      <c r="H342" s="77"/>
      <c r="I342" s="77"/>
    </row>
    <row r="343" customFormat="false" ht="12.8" hidden="false" customHeight="false" outlineLevel="0" collapsed="false">
      <c r="A343" s="37"/>
      <c r="B343" s="37"/>
      <c r="C343" s="37"/>
      <c r="D343" s="37"/>
      <c r="E343" s="37"/>
      <c r="F343" s="37"/>
      <c r="H343" s="77"/>
      <c r="I343" s="77"/>
    </row>
    <row r="344" customFormat="false" ht="12.8" hidden="false" customHeight="false" outlineLevel="0" collapsed="false">
      <c r="A344" s="37"/>
      <c r="B344" s="37"/>
      <c r="C344" s="37"/>
      <c r="D344" s="37"/>
      <c r="E344" s="37"/>
      <c r="F344" s="37"/>
      <c r="H344" s="77"/>
      <c r="I344" s="77"/>
    </row>
    <row r="345" customFormat="false" ht="12.8" hidden="false" customHeight="false" outlineLevel="0" collapsed="false">
      <c r="A345" s="37"/>
      <c r="B345" s="37"/>
      <c r="C345" s="37"/>
      <c r="D345" s="37"/>
      <c r="E345" s="37"/>
      <c r="F345" s="37"/>
      <c r="H345" s="77"/>
      <c r="I345" s="77"/>
    </row>
    <row r="346" customFormat="false" ht="12.8" hidden="false" customHeight="false" outlineLevel="0" collapsed="false">
      <c r="A346" s="37"/>
      <c r="B346" s="37"/>
      <c r="C346" s="37"/>
      <c r="D346" s="37"/>
      <c r="E346" s="37"/>
      <c r="F346" s="37"/>
      <c r="H346" s="77"/>
      <c r="I346" s="77"/>
    </row>
    <row r="347" customFormat="false" ht="12.8" hidden="false" customHeight="false" outlineLevel="0" collapsed="false">
      <c r="A347" s="37"/>
      <c r="B347" s="37"/>
      <c r="C347" s="37"/>
      <c r="D347" s="37"/>
      <c r="E347" s="37"/>
      <c r="F347" s="37"/>
      <c r="H347" s="77"/>
      <c r="I347" s="77"/>
    </row>
    <row r="348" customFormat="false" ht="12.8" hidden="false" customHeight="false" outlineLevel="0" collapsed="false">
      <c r="A348" s="37"/>
      <c r="B348" s="37"/>
      <c r="C348" s="37"/>
      <c r="D348" s="37"/>
      <c r="E348" s="37"/>
      <c r="F348" s="37"/>
      <c r="H348" s="77"/>
      <c r="I348" s="77"/>
    </row>
    <row r="349" customFormat="false" ht="12.8" hidden="false" customHeight="false" outlineLevel="0" collapsed="false">
      <c r="A349" s="37"/>
      <c r="B349" s="37"/>
      <c r="C349" s="37"/>
      <c r="D349" s="37"/>
      <c r="E349" s="37"/>
      <c r="F349" s="37"/>
      <c r="H349" s="77"/>
      <c r="I349" s="77"/>
    </row>
    <row r="350" customFormat="false" ht="12.8" hidden="false" customHeight="false" outlineLevel="0" collapsed="false">
      <c r="A350" s="37"/>
      <c r="B350" s="37"/>
      <c r="C350" s="37"/>
      <c r="D350" s="37"/>
      <c r="E350" s="37"/>
      <c r="F350" s="37"/>
      <c r="H350" s="77"/>
      <c r="I350" s="77"/>
    </row>
    <row r="351" customFormat="false" ht="12.8" hidden="false" customHeight="false" outlineLevel="0" collapsed="false">
      <c r="A351" s="37"/>
      <c r="B351" s="37"/>
      <c r="C351" s="37"/>
      <c r="D351" s="37"/>
      <c r="E351" s="37"/>
      <c r="F351" s="37"/>
      <c r="H351" s="77"/>
      <c r="I351" s="77"/>
    </row>
    <row r="352" customFormat="false" ht="12.8" hidden="false" customHeight="false" outlineLevel="0" collapsed="false">
      <c r="A352" s="37"/>
      <c r="B352" s="37"/>
      <c r="C352" s="37"/>
      <c r="D352" s="37"/>
      <c r="E352" s="37"/>
      <c r="F352" s="37"/>
      <c r="H352" s="77"/>
      <c r="I352" s="77"/>
    </row>
    <row r="353" customFormat="false" ht="12.8" hidden="false" customHeight="false" outlineLevel="0" collapsed="false">
      <c r="A353" s="37"/>
      <c r="B353" s="37"/>
      <c r="C353" s="37"/>
      <c r="D353" s="37"/>
      <c r="E353" s="37"/>
      <c r="F353" s="37"/>
      <c r="H353" s="77"/>
      <c r="I353" s="77"/>
    </row>
    <row r="354" customFormat="false" ht="12.8" hidden="false" customHeight="false" outlineLevel="0" collapsed="false">
      <c r="A354" s="37"/>
      <c r="B354" s="37"/>
      <c r="C354" s="37"/>
      <c r="D354" s="37"/>
      <c r="E354" s="37"/>
      <c r="F354" s="37"/>
      <c r="H354" s="77"/>
      <c r="I354" s="77"/>
    </row>
    <row r="355" customFormat="false" ht="12.8" hidden="false" customHeight="false" outlineLevel="0" collapsed="false">
      <c r="A355" s="37"/>
      <c r="B355" s="37"/>
      <c r="C355" s="37"/>
      <c r="D355" s="37"/>
      <c r="E355" s="37"/>
      <c r="F355" s="37"/>
      <c r="H355" s="77"/>
      <c r="I355" s="77"/>
    </row>
    <row r="356" customFormat="false" ht="12.8" hidden="false" customHeight="false" outlineLevel="0" collapsed="false">
      <c r="A356" s="37"/>
      <c r="B356" s="37"/>
      <c r="C356" s="37"/>
      <c r="D356" s="37"/>
      <c r="E356" s="37"/>
      <c r="F356" s="37"/>
      <c r="H356" s="77"/>
      <c r="I356" s="77"/>
    </row>
    <row r="357" customFormat="false" ht="12.8" hidden="false" customHeight="false" outlineLevel="0" collapsed="false">
      <c r="A357" s="37"/>
      <c r="B357" s="37"/>
      <c r="C357" s="37"/>
      <c r="D357" s="37"/>
      <c r="E357" s="37"/>
      <c r="F357" s="37"/>
      <c r="H357" s="77"/>
      <c r="I357" s="77"/>
    </row>
    <row r="358" customFormat="false" ht="12.8" hidden="false" customHeight="false" outlineLevel="0" collapsed="false">
      <c r="A358" s="37"/>
      <c r="B358" s="37"/>
      <c r="C358" s="37"/>
      <c r="D358" s="37"/>
      <c r="E358" s="37"/>
      <c r="F358" s="37"/>
      <c r="H358" s="77"/>
      <c r="I358" s="77"/>
    </row>
    <row r="359" customFormat="false" ht="12.8" hidden="false" customHeight="false" outlineLevel="0" collapsed="false">
      <c r="A359" s="37"/>
      <c r="B359" s="37"/>
      <c r="C359" s="37"/>
      <c r="D359" s="37"/>
      <c r="E359" s="37"/>
      <c r="F359" s="37"/>
      <c r="H359" s="77"/>
      <c r="I359" s="77"/>
    </row>
    <row r="360" customFormat="false" ht="12.8" hidden="false" customHeight="false" outlineLevel="0" collapsed="false">
      <c r="A360" s="37"/>
      <c r="B360" s="37"/>
      <c r="C360" s="37"/>
      <c r="D360" s="37"/>
      <c r="E360" s="37"/>
      <c r="F360" s="37"/>
      <c r="H360" s="77"/>
      <c r="I360" s="77"/>
    </row>
    <row r="361" customFormat="false" ht="12.8" hidden="false" customHeight="false" outlineLevel="0" collapsed="false">
      <c r="A361" s="37"/>
      <c r="B361" s="37"/>
      <c r="C361" s="37"/>
      <c r="D361" s="37"/>
      <c r="E361" s="37"/>
      <c r="F361" s="37"/>
      <c r="H361" s="77"/>
      <c r="I361" s="77"/>
    </row>
    <row r="362" customFormat="false" ht="12.8" hidden="false" customHeight="false" outlineLevel="0" collapsed="false">
      <c r="A362" s="37"/>
      <c r="B362" s="37"/>
      <c r="C362" s="37"/>
      <c r="D362" s="37"/>
      <c r="E362" s="37"/>
      <c r="F362" s="37"/>
      <c r="H362" s="77"/>
      <c r="I362" s="77"/>
    </row>
    <row r="363" customFormat="false" ht="12.8" hidden="false" customHeight="false" outlineLevel="0" collapsed="false">
      <c r="A363" s="37"/>
      <c r="B363" s="37"/>
      <c r="C363" s="37"/>
      <c r="D363" s="37"/>
      <c r="E363" s="37"/>
      <c r="F363" s="37"/>
      <c r="H363" s="77"/>
      <c r="I363" s="77"/>
    </row>
    <row r="364" customFormat="false" ht="12.8" hidden="false" customHeight="false" outlineLevel="0" collapsed="false">
      <c r="A364" s="37"/>
      <c r="B364" s="37"/>
      <c r="C364" s="37"/>
      <c r="D364" s="37"/>
      <c r="E364" s="37"/>
      <c r="F364" s="37"/>
      <c r="H364" s="77"/>
      <c r="I364" s="77"/>
    </row>
    <row r="365" customFormat="false" ht="12.8" hidden="false" customHeight="false" outlineLevel="0" collapsed="false">
      <c r="A365" s="37"/>
      <c r="B365" s="37"/>
      <c r="C365" s="37"/>
      <c r="D365" s="37"/>
      <c r="E365" s="37"/>
      <c r="F365" s="37"/>
      <c r="H365" s="77"/>
      <c r="I365" s="77"/>
    </row>
    <row r="366" customFormat="false" ht="12.8" hidden="false" customHeight="false" outlineLevel="0" collapsed="false">
      <c r="A366" s="37"/>
      <c r="B366" s="37"/>
      <c r="C366" s="37"/>
      <c r="D366" s="37"/>
      <c r="E366" s="37"/>
      <c r="F366" s="37"/>
      <c r="H366" s="77"/>
      <c r="I366" s="77"/>
    </row>
    <row r="367" customFormat="false" ht="12.8" hidden="false" customHeight="false" outlineLevel="0" collapsed="false">
      <c r="A367" s="37"/>
      <c r="B367" s="37"/>
      <c r="C367" s="37"/>
      <c r="D367" s="37"/>
      <c r="E367" s="37"/>
      <c r="F367" s="37"/>
      <c r="H367" s="77"/>
      <c r="I367" s="77"/>
    </row>
    <row r="368" customFormat="false" ht="12.8" hidden="false" customHeight="false" outlineLevel="0" collapsed="false">
      <c r="A368" s="37"/>
      <c r="B368" s="37"/>
      <c r="C368" s="37"/>
      <c r="D368" s="37"/>
      <c r="E368" s="37"/>
      <c r="F368" s="37"/>
      <c r="H368" s="77"/>
      <c r="I368" s="77"/>
    </row>
    <row r="369" customFormat="false" ht="12.8" hidden="false" customHeight="false" outlineLevel="0" collapsed="false">
      <c r="A369" s="37"/>
      <c r="B369" s="37"/>
      <c r="C369" s="37"/>
      <c r="D369" s="37"/>
      <c r="E369" s="37"/>
      <c r="F369" s="37"/>
      <c r="H369" s="77"/>
      <c r="I369" s="77"/>
    </row>
    <row r="370" customFormat="false" ht="12.8" hidden="false" customHeight="false" outlineLevel="0" collapsed="false">
      <c r="A370" s="37"/>
      <c r="B370" s="37"/>
      <c r="C370" s="37"/>
      <c r="D370" s="37"/>
      <c r="E370" s="37"/>
      <c r="F370" s="37"/>
      <c r="H370" s="77"/>
      <c r="I370" s="77"/>
    </row>
    <row r="371" customFormat="false" ht="12.8" hidden="false" customHeight="false" outlineLevel="0" collapsed="false">
      <c r="A371" s="37"/>
      <c r="B371" s="37"/>
      <c r="C371" s="37"/>
      <c r="D371" s="37"/>
      <c r="E371" s="37"/>
      <c r="F371" s="37"/>
      <c r="H371" s="77"/>
      <c r="I371" s="77"/>
    </row>
    <row r="372" customFormat="false" ht="12.8" hidden="false" customHeight="false" outlineLevel="0" collapsed="false">
      <c r="A372" s="37"/>
      <c r="B372" s="37"/>
      <c r="C372" s="37"/>
      <c r="D372" s="37"/>
      <c r="E372" s="37"/>
      <c r="F372" s="37"/>
      <c r="H372" s="77"/>
      <c r="I372" s="77"/>
    </row>
    <row r="373" customFormat="false" ht="12.8" hidden="false" customHeight="false" outlineLevel="0" collapsed="false">
      <c r="A373" s="37"/>
      <c r="B373" s="37"/>
      <c r="C373" s="37"/>
      <c r="D373" s="37"/>
      <c r="E373" s="37"/>
      <c r="F373" s="37"/>
      <c r="H373" s="77"/>
      <c r="I373" s="77"/>
    </row>
    <row r="374" customFormat="false" ht="12.8" hidden="false" customHeight="false" outlineLevel="0" collapsed="false">
      <c r="A374" s="37"/>
      <c r="B374" s="37"/>
      <c r="C374" s="37"/>
      <c r="D374" s="37"/>
      <c r="E374" s="37"/>
      <c r="F374" s="37"/>
      <c r="H374" s="77"/>
      <c r="I374" s="77"/>
    </row>
    <row r="375" customFormat="false" ht="12.8" hidden="false" customHeight="false" outlineLevel="0" collapsed="false">
      <c r="A375" s="37"/>
      <c r="B375" s="37"/>
      <c r="C375" s="37"/>
      <c r="D375" s="37"/>
      <c r="E375" s="37"/>
      <c r="F375" s="37"/>
      <c r="H375" s="77"/>
      <c r="I375" s="77"/>
    </row>
    <row r="376" customFormat="false" ht="12.8" hidden="false" customHeight="false" outlineLevel="0" collapsed="false">
      <c r="A376" s="37"/>
      <c r="B376" s="37"/>
      <c r="C376" s="37"/>
      <c r="D376" s="37"/>
      <c r="E376" s="37"/>
      <c r="F376" s="37"/>
      <c r="H376" s="77"/>
      <c r="I376" s="77"/>
    </row>
    <row r="377" customFormat="false" ht="12.8" hidden="false" customHeight="false" outlineLevel="0" collapsed="false">
      <c r="A377" s="37"/>
      <c r="B377" s="37"/>
      <c r="C377" s="37"/>
      <c r="D377" s="37"/>
      <c r="E377" s="37"/>
      <c r="F377" s="37"/>
      <c r="H377" s="77"/>
      <c r="I377" s="77"/>
    </row>
    <row r="378" customFormat="false" ht="12.8" hidden="false" customHeight="false" outlineLevel="0" collapsed="false">
      <c r="A378" s="37"/>
      <c r="B378" s="37"/>
      <c r="C378" s="37"/>
      <c r="D378" s="37"/>
      <c r="E378" s="37"/>
      <c r="F378" s="37"/>
      <c r="H378" s="77"/>
      <c r="I378" s="77"/>
    </row>
    <row r="379" customFormat="false" ht="12.8" hidden="false" customHeight="false" outlineLevel="0" collapsed="false">
      <c r="A379" s="37"/>
      <c r="B379" s="37"/>
      <c r="C379" s="37"/>
      <c r="D379" s="37"/>
      <c r="E379" s="37"/>
      <c r="F379" s="37"/>
      <c r="H379" s="77"/>
      <c r="I379" s="77"/>
    </row>
    <row r="380" customFormat="false" ht="12.8" hidden="false" customHeight="false" outlineLevel="0" collapsed="false">
      <c r="A380" s="37"/>
      <c r="B380" s="37"/>
      <c r="C380" s="37"/>
      <c r="D380" s="37"/>
      <c r="E380" s="37"/>
      <c r="F380" s="37"/>
      <c r="H380" s="77"/>
      <c r="I380" s="77"/>
    </row>
    <row r="381" customFormat="false" ht="12.8" hidden="false" customHeight="false" outlineLevel="0" collapsed="false">
      <c r="A381" s="37"/>
      <c r="B381" s="37"/>
      <c r="C381" s="37"/>
      <c r="D381" s="37"/>
      <c r="E381" s="37"/>
      <c r="F381" s="37"/>
      <c r="H381" s="77"/>
      <c r="I381" s="77"/>
    </row>
    <row r="382" customFormat="false" ht="12.8" hidden="false" customHeight="false" outlineLevel="0" collapsed="false">
      <c r="A382" s="37"/>
      <c r="B382" s="37"/>
      <c r="C382" s="37"/>
      <c r="D382" s="37"/>
      <c r="E382" s="37"/>
      <c r="F382" s="37"/>
      <c r="H382" s="77"/>
      <c r="I382" s="77"/>
    </row>
    <row r="383" customFormat="false" ht="12.8" hidden="false" customHeight="false" outlineLevel="0" collapsed="false">
      <c r="A383" s="37"/>
      <c r="B383" s="37"/>
      <c r="C383" s="37"/>
      <c r="D383" s="37"/>
      <c r="E383" s="37"/>
      <c r="F383" s="37"/>
      <c r="H383" s="77"/>
      <c r="I383" s="77"/>
    </row>
    <row r="384" customFormat="false" ht="12.8" hidden="false" customHeight="false" outlineLevel="0" collapsed="false">
      <c r="A384" s="37"/>
      <c r="B384" s="37"/>
      <c r="C384" s="37"/>
      <c r="D384" s="37"/>
      <c r="E384" s="37"/>
      <c r="F384" s="37"/>
      <c r="H384" s="77"/>
      <c r="I384" s="77"/>
    </row>
    <row r="385" customFormat="false" ht="12.8" hidden="false" customHeight="false" outlineLevel="0" collapsed="false">
      <c r="A385" s="37"/>
      <c r="B385" s="37"/>
      <c r="C385" s="37"/>
      <c r="D385" s="37"/>
      <c r="E385" s="37"/>
      <c r="F385" s="37"/>
      <c r="H385" s="77"/>
      <c r="I385" s="77"/>
    </row>
    <row r="386" customFormat="false" ht="12.8" hidden="false" customHeight="false" outlineLevel="0" collapsed="false">
      <c r="A386" s="37"/>
      <c r="B386" s="37"/>
      <c r="C386" s="37"/>
      <c r="D386" s="37"/>
      <c r="E386" s="37"/>
      <c r="F386" s="37"/>
      <c r="H386" s="77"/>
      <c r="I386" s="77"/>
    </row>
    <row r="387" customFormat="false" ht="12.8" hidden="false" customHeight="false" outlineLevel="0" collapsed="false">
      <c r="A387" s="37"/>
      <c r="B387" s="37"/>
      <c r="C387" s="37"/>
      <c r="D387" s="37"/>
      <c r="E387" s="37"/>
      <c r="F387" s="37"/>
      <c r="H387" s="77"/>
      <c r="I387" s="77"/>
    </row>
    <row r="388" customFormat="false" ht="12.8" hidden="false" customHeight="false" outlineLevel="0" collapsed="false">
      <c r="A388" s="37"/>
      <c r="B388" s="37"/>
      <c r="C388" s="37"/>
      <c r="D388" s="37"/>
      <c r="E388" s="37"/>
      <c r="F388" s="37"/>
      <c r="H388" s="77"/>
      <c r="I388" s="77"/>
    </row>
    <row r="389" customFormat="false" ht="12.8" hidden="false" customHeight="false" outlineLevel="0" collapsed="false">
      <c r="A389" s="37"/>
      <c r="B389" s="37"/>
      <c r="C389" s="37"/>
      <c r="D389" s="37"/>
      <c r="E389" s="37"/>
      <c r="F389" s="37"/>
      <c r="H389" s="77"/>
      <c r="I389" s="77"/>
    </row>
    <row r="390" customFormat="false" ht="12.8" hidden="false" customHeight="false" outlineLevel="0" collapsed="false">
      <c r="A390" s="37"/>
      <c r="B390" s="37"/>
      <c r="C390" s="37"/>
      <c r="D390" s="37"/>
      <c r="E390" s="37"/>
      <c r="F390" s="37"/>
      <c r="H390" s="77"/>
      <c r="I390" s="77"/>
    </row>
    <row r="391" customFormat="false" ht="12.8" hidden="false" customHeight="false" outlineLevel="0" collapsed="false">
      <c r="A391" s="37"/>
      <c r="B391" s="37"/>
      <c r="C391" s="37"/>
      <c r="D391" s="37"/>
      <c r="E391" s="37"/>
      <c r="F391" s="37"/>
      <c r="H391" s="77"/>
      <c r="I391" s="77"/>
    </row>
    <row r="392" customFormat="false" ht="12.8" hidden="false" customHeight="false" outlineLevel="0" collapsed="false">
      <c r="A392" s="37"/>
      <c r="B392" s="37"/>
      <c r="C392" s="37"/>
      <c r="D392" s="37"/>
      <c r="E392" s="37"/>
      <c r="F392" s="37"/>
      <c r="H392" s="77"/>
      <c r="I392" s="77"/>
    </row>
    <row r="393" customFormat="false" ht="12.8" hidden="false" customHeight="false" outlineLevel="0" collapsed="false">
      <c r="A393" s="37"/>
      <c r="B393" s="37"/>
      <c r="C393" s="37"/>
      <c r="D393" s="37"/>
      <c r="E393" s="37"/>
      <c r="F393" s="37"/>
      <c r="H393" s="77"/>
      <c r="I393" s="77"/>
    </row>
    <row r="394" customFormat="false" ht="12.8" hidden="false" customHeight="false" outlineLevel="0" collapsed="false">
      <c r="A394" s="37"/>
      <c r="B394" s="37"/>
      <c r="C394" s="37"/>
      <c r="D394" s="37"/>
      <c r="E394" s="37"/>
      <c r="F394" s="37"/>
      <c r="H394" s="77"/>
      <c r="I394" s="77"/>
    </row>
    <row r="395" customFormat="false" ht="12.8" hidden="false" customHeight="false" outlineLevel="0" collapsed="false">
      <c r="A395" s="37"/>
      <c r="B395" s="37"/>
      <c r="C395" s="37"/>
      <c r="D395" s="37"/>
      <c r="E395" s="37"/>
      <c r="F395" s="37"/>
      <c r="H395" s="77"/>
      <c r="I395" s="77"/>
    </row>
    <row r="396" customFormat="false" ht="12.8" hidden="false" customHeight="false" outlineLevel="0" collapsed="false">
      <c r="A396" s="37"/>
      <c r="B396" s="37"/>
      <c r="C396" s="37"/>
      <c r="D396" s="37"/>
      <c r="E396" s="37"/>
      <c r="F396" s="37"/>
      <c r="H396" s="77"/>
      <c r="I396" s="77"/>
    </row>
    <row r="397" customFormat="false" ht="12.8" hidden="false" customHeight="false" outlineLevel="0" collapsed="false">
      <c r="A397" s="37"/>
      <c r="B397" s="37"/>
      <c r="C397" s="37"/>
      <c r="D397" s="37"/>
      <c r="E397" s="37"/>
      <c r="F397" s="37"/>
      <c r="H397" s="77"/>
      <c r="I397" s="77"/>
    </row>
    <row r="398" customFormat="false" ht="12.8" hidden="false" customHeight="false" outlineLevel="0" collapsed="false">
      <c r="A398" s="37"/>
      <c r="B398" s="37"/>
      <c r="C398" s="37"/>
      <c r="D398" s="37"/>
      <c r="E398" s="37"/>
      <c r="F398" s="37"/>
      <c r="H398" s="77"/>
      <c r="I398" s="77"/>
    </row>
    <row r="399" customFormat="false" ht="12.8" hidden="false" customHeight="false" outlineLevel="0" collapsed="false">
      <c r="A399" s="37"/>
      <c r="B399" s="37"/>
      <c r="C399" s="37"/>
      <c r="D399" s="37"/>
      <c r="E399" s="37"/>
      <c r="F399" s="37"/>
      <c r="H399" s="77"/>
      <c r="I399" s="77"/>
    </row>
    <row r="400" customFormat="false" ht="12.8" hidden="false" customHeight="false" outlineLevel="0" collapsed="false">
      <c r="A400" s="37"/>
      <c r="B400" s="37"/>
      <c r="C400" s="37"/>
      <c r="D400" s="37"/>
      <c r="E400" s="37"/>
      <c r="F400" s="37"/>
      <c r="H400" s="77"/>
      <c r="I400" s="77"/>
    </row>
    <row r="401" customFormat="false" ht="12.8" hidden="false" customHeight="false" outlineLevel="0" collapsed="false">
      <c r="A401" s="37"/>
      <c r="B401" s="37"/>
      <c r="C401" s="37"/>
      <c r="D401" s="37"/>
      <c r="E401" s="37"/>
      <c r="F401" s="37"/>
      <c r="H401" s="77"/>
      <c r="I401" s="77"/>
    </row>
    <row r="402" customFormat="false" ht="12.8" hidden="false" customHeight="false" outlineLevel="0" collapsed="false">
      <c r="A402" s="37"/>
      <c r="B402" s="37"/>
      <c r="C402" s="37"/>
      <c r="D402" s="37"/>
      <c r="E402" s="37"/>
      <c r="F402" s="37"/>
      <c r="H402" s="77"/>
      <c r="I402" s="77"/>
    </row>
    <row r="403" customFormat="false" ht="12.8" hidden="false" customHeight="false" outlineLevel="0" collapsed="false">
      <c r="A403" s="37"/>
      <c r="B403" s="37"/>
      <c r="C403" s="37"/>
      <c r="D403" s="37"/>
      <c r="E403" s="37"/>
      <c r="F403" s="37"/>
      <c r="H403" s="77"/>
      <c r="I403" s="77"/>
    </row>
    <row r="404" customFormat="false" ht="12.8" hidden="false" customHeight="false" outlineLevel="0" collapsed="false">
      <c r="A404" s="37"/>
      <c r="B404" s="37"/>
      <c r="C404" s="37"/>
      <c r="D404" s="37"/>
      <c r="E404" s="37"/>
      <c r="F404" s="37"/>
      <c r="H404" s="77"/>
      <c r="I404" s="77"/>
    </row>
    <row r="405" customFormat="false" ht="12.8" hidden="false" customHeight="false" outlineLevel="0" collapsed="false">
      <c r="A405" s="37"/>
      <c r="B405" s="37"/>
      <c r="C405" s="37"/>
      <c r="D405" s="37"/>
      <c r="E405" s="37"/>
      <c r="F405" s="37"/>
      <c r="H405" s="77"/>
      <c r="I405" s="77"/>
    </row>
    <row r="406" customFormat="false" ht="12.8" hidden="false" customHeight="false" outlineLevel="0" collapsed="false">
      <c r="A406" s="37"/>
      <c r="B406" s="37"/>
      <c r="C406" s="37"/>
      <c r="D406" s="37"/>
      <c r="E406" s="37"/>
      <c r="F406" s="37"/>
      <c r="H406" s="77"/>
      <c r="I406" s="77"/>
    </row>
    <row r="407" customFormat="false" ht="12.8" hidden="false" customHeight="false" outlineLevel="0" collapsed="false">
      <c r="A407" s="37"/>
      <c r="B407" s="37"/>
      <c r="C407" s="37"/>
      <c r="D407" s="37"/>
      <c r="E407" s="37"/>
      <c r="F407" s="37"/>
      <c r="H407" s="77"/>
      <c r="I407" s="77"/>
    </row>
    <row r="408" customFormat="false" ht="12.8" hidden="false" customHeight="false" outlineLevel="0" collapsed="false">
      <c r="A408" s="37"/>
      <c r="B408" s="37"/>
      <c r="C408" s="37"/>
      <c r="D408" s="37"/>
      <c r="E408" s="37"/>
      <c r="F408" s="37"/>
      <c r="H408" s="77"/>
      <c r="I408" s="77"/>
    </row>
    <row r="409" customFormat="false" ht="12.8" hidden="false" customHeight="false" outlineLevel="0" collapsed="false">
      <c r="A409" s="37"/>
      <c r="B409" s="37"/>
      <c r="C409" s="37"/>
      <c r="D409" s="37"/>
      <c r="E409" s="37"/>
      <c r="F409" s="37"/>
      <c r="H409" s="77"/>
      <c r="I409" s="77"/>
    </row>
    <row r="410" customFormat="false" ht="12.8" hidden="false" customHeight="false" outlineLevel="0" collapsed="false">
      <c r="A410" s="37"/>
      <c r="B410" s="37"/>
      <c r="C410" s="37"/>
      <c r="D410" s="37"/>
      <c r="E410" s="37"/>
      <c r="F410" s="37"/>
      <c r="H410" s="77"/>
      <c r="I410" s="77"/>
    </row>
    <row r="411" customFormat="false" ht="12.8" hidden="false" customHeight="false" outlineLevel="0" collapsed="false">
      <c r="A411" s="37"/>
      <c r="B411" s="37"/>
      <c r="C411" s="37"/>
      <c r="D411" s="37"/>
      <c r="E411" s="37"/>
      <c r="F411" s="37"/>
      <c r="H411" s="77"/>
      <c r="I411" s="77"/>
    </row>
    <row r="412" customFormat="false" ht="12.8" hidden="false" customHeight="false" outlineLevel="0" collapsed="false">
      <c r="A412" s="37"/>
      <c r="B412" s="37"/>
      <c r="C412" s="37"/>
      <c r="D412" s="37"/>
      <c r="E412" s="37"/>
      <c r="F412" s="37"/>
      <c r="H412" s="77"/>
      <c r="I412" s="77"/>
    </row>
    <row r="413" customFormat="false" ht="12.8" hidden="false" customHeight="false" outlineLevel="0" collapsed="false">
      <c r="A413" s="37"/>
      <c r="B413" s="37"/>
      <c r="C413" s="37"/>
      <c r="D413" s="37"/>
      <c r="E413" s="37"/>
      <c r="F413" s="37"/>
      <c r="H413" s="77"/>
      <c r="I413" s="77"/>
    </row>
    <row r="414" customFormat="false" ht="12.8" hidden="false" customHeight="false" outlineLevel="0" collapsed="false">
      <c r="A414" s="37"/>
      <c r="B414" s="37"/>
      <c r="C414" s="37"/>
      <c r="D414" s="37"/>
      <c r="E414" s="37"/>
      <c r="F414" s="37"/>
      <c r="H414" s="77"/>
      <c r="I414" s="77"/>
    </row>
    <row r="415" customFormat="false" ht="12.8" hidden="false" customHeight="false" outlineLevel="0" collapsed="false">
      <c r="A415" s="37"/>
      <c r="B415" s="37"/>
      <c r="C415" s="37"/>
      <c r="D415" s="37"/>
      <c r="E415" s="37"/>
      <c r="F415" s="37"/>
      <c r="H415" s="77"/>
      <c r="I415" s="77"/>
    </row>
    <row r="416" customFormat="false" ht="12.8" hidden="false" customHeight="false" outlineLevel="0" collapsed="false">
      <c r="A416" s="37"/>
      <c r="B416" s="37"/>
      <c r="C416" s="37"/>
      <c r="D416" s="37"/>
      <c r="E416" s="37"/>
      <c r="F416" s="37"/>
      <c r="H416" s="77"/>
      <c r="I416" s="77"/>
    </row>
    <row r="417" customFormat="false" ht="12.8" hidden="false" customHeight="false" outlineLevel="0" collapsed="false">
      <c r="A417" s="37"/>
      <c r="B417" s="37"/>
      <c r="C417" s="37"/>
      <c r="D417" s="37"/>
      <c r="E417" s="37"/>
      <c r="F417" s="37"/>
      <c r="H417" s="77"/>
      <c r="I417" s="77"/>
    </row>
    <row r="418" customFormat="false" ht="12.8" hidden="false" customHeight="false" outlineLevel="0" collapsed="false">
      <c r="A418" s="37"/>
      <c r="B418" s="37"/>
      <c r="C418" s="37"/>
      <c r="D418" s="37"/>
      <c r="E418" s="37"/>
      <c r="F418" s="37"/>
      <c r="H418" s="77"/>
      <c r="I418" s="77"/>
    </row>
    <row r="419" customFormat="false" ht="12.8" hidden="false" customHeight="false" outlineLevel="0" collapsed="false">
      <c r="A419" s="37"/>
      <c r="B419" s="37"/>
      <c r="C419" s="37"/>
      <c r="D419" s="37"/>
      <c r="E419" s="37"/>
      <c r="F419" s="37"/>
      <c r="H419" s="77"/>
      <c r="I419" s="77"/>
    </row>
    <row r="420" customFormat="false" ht="12.8" hidden="false" customHeight="false" outlineLevel="0" collapsed="false">
      <c r="A420" s="37"/>
      <c r="B420" s="37"/>
      <c r="C420" s="37"/>
      <c r="D420" s="37"/>
      <c r="E420" s="37"/>
      <c r="F420" s="37"/>
      <c r="H420" s="77"/>
      <c r="I420" s="77"/>
    </row>
    <row r="421" customFormat="false" ht="12.8" hidden="false" customHeight="false" outlineLevel="0" collapsed="false">
      <c r="A421" s="37"/>
      <c r="B421" s="37"/>
      <c r="C421" s="37"/>
      <c r="D421" s="37"/>
      <c r="E421" s="37"/>
      <c r="F421" s="37"/>
      <c r="H421" s="77"/>
      <c r="I421" s="77"/>
    </row>
    <row r="422" customFormat="false" ht="12.8" hidden="false" customHeight="false" outlineLevel="0" collapsed="false">
      <c r="A422" s="37"/>
      <c r="B422" s="37"/>
      <c r="C422" s="37"/>
      <c r="D422" s="37"/>
      <c r="E422" s="37"/>
      <c r="F422" s="37"/>
      <c r="H422" s="77"/>
      <c r="I422" s="77"/>
    </row>
    <row r="423" customFormat="false" ht="12.8" hidden="false" customHeight="false" outlineLevel="0" collapsed="false">
      <c r="A423" s="37"/>
      <c r="B423" s="37"/>
      <c r="C423" s="37"/>
      <c r="D423" s="37"/>
      <c r="E423" s="37"/>
      <c r="F423" s="37"/>
      <c r="H423" s="77"/>
      <c r="I423" s="77"/>
    </row>
    <row r="424" customFormat="false" ht="12.8" hidden="false" customHeight="false" outlineLevel="0" collapsed="false">
      <c r="A424" s="37"/>
      <c r="B424" s="37"/>
      <c r="C424" s="37"/>
      <c r="D424" s="37"/>
      <c r="E424" s="37"/>
      <c r="F424" s="37"/>
      <c r="H424" s="77"/>
      <c r="I424" s="77"/>
    </row>
    <row r="425" customFormat="false" ht="12.8" hidden="false" customHeight="false" outlineLevel="0" collapsed="false">
      <c r="A425" s="37"/>
      <c r="B425" s="37"/>
      <c r="C425" s="37"/>
      <c r="D425" s="37"/>
      <c r="E425" s="37"/>
      <c r="F425" s="37"/>
      <c r="H425" s="77"/>
      <c r="I425" s="77"/>
    </row>
    <row r="426" customFormat="false" ht="12.8" hidden="false" customHeight="false" outlineLevel="0" collapsed="false">
      <c r="A426" s="37"/>
      <c r="B426" s="37"/>
      <c r="C426" s="37"/>
      <c r="D426" s="37"/>
      <c r="E426" s="37"/>
      <c r="F426" s="37"/>
      <c r="H426" s="77"/>
      <c r="I426" s="77"/>
    </row>
    <row r="427" customFormat="false" ht="12.8" hidden="false" customHeight="false" outlineLevel="0" collapsed="false">
      <c r="A427" s="37"/>
      <c r="B427" s="37"/>
      <c r="C427" s="37"/>
      <c r="D427" s="37"/>
      <c r="E427" s="37"/>
      <c r="F427" s="37"/>
      <c r="H427" s="77"/>
      <c r="I427" s="77"/>
    </row>
    <row r="428" customFormat="false" ht="12.8" hidden="false" customHeight="false" outlineLevel="0" collapsed="false">
      <c r="A428" s="37"/>
      <c r="B428" s="37"/>
      <c r="C428" s="37"/>
      <c r="D428" s="37"/>
      <c r="E428" s="37"/>
      <c r="F428" s="37"/>
      <c r="H428" s="77"/>
      <c r="I428" s="77"/>
    </row>
    <row r="429" customFormat="false" ht="12.8" hidden="false" customHeight="false" outlineLevel="0" collapsed="false">
      <c r="A429" s="37"/>
      <c r="B429" s="37"/>
      <c r="C429" s="37"/>
      <c r="D429" s="37"/>
      <c r="E429" s="37"/>
      <c r="F429" s="37"/>
      <c r="H429" s="77"/>
      <c r="I429" s="77"/>
    </row>
    <row r="430" customFormat="false" ht="12.8" hidden="false" customHeight="false" outlineLevel="0" collapsed="false">
      <c r="A430" s="37"/>
      <c r="B430" s="37"/>
      <c r="C430" s="37"/>
      <c r="D430" s="37"/>
      <c r="E430" s="37"/>
      <c r="F430" s="37"/>
      <c r="H430" s="77"/>
      <c r="I430" s="77"/>
    </row>
    <row r="431" customFormat="false" ht="12.8" hidden="false" customHeight="false" outlineLevel="0" collapsed="false">
      <c r="A431" s="37"/>
      <c r="B431" s="37"/>
      <c r="C431" s="37"/>
      <c r="D431" s="37"/>
      <c r="E431" s="37"/>
      <c r="F431" s="37"/>
      <c r="H431" s="77"/>
      <c r="I431" s="77"/>
    </row>
    <row r="432" customFormat="false" ht="12.8" hidden="false" customHeight="false" outlineLevel="0" collapsed="false">
      <c r="A432" s="37"/>
      <c r="B432" s="37"/>
      <c r="C432" s="37"/>
      <c r="D432" s="37"/>
      <c r="E432" s="37"/>
      <c r="F432" s="37"/>
      <c r="H432" s="77"/>
      <c r="I432" s="77"/>
    </row>
    <row r="433" customFormat="false" ht="12.8" hidden="false" customHeight="false" outlineLevel="0" collapsed="false">
      <c r="A433" s="37"/>
      <c r="B433" s="37"/>
      <c r="C433" s="37"/>
      <c r="D433" s="37"/>
      <c r="E433" s="37"/>
      <c r="F433" s="37"/>
      <c r="H433" s="77"/>
      <c r="I433" s="77"/>
    </row>
    <row r="434" customFormat="false" ht="12.8" hidden="false" customHeight="false" outlineLevel="0" collapsed="false">
      <c r="A434" s="37"/>
      <c r="B434" s="37"/>
      <c r="C434" s="37"/>
      <c r="D434" s="37"/>
      <c r="E434" s="37"/>
      <c r="F434" s="37"/>
      <c r="H434" s="77"/>
      <c r="I434" s="77"/>
    </row>
    <row r="435" customFormat="false" ht="12.8" hidden="false" customHeight="false" outlineLevel="0" collapsed="false">
      <c r="A435" s="37"/>
      <c r="B435" s="37"/>
      <c r="C435" s="37"/>
      <c r="D435" s="37"/>
      <c r="E435" s="37"/>
      <c r="F435" s="37"/>
      <c r="H435" s="77"/>
      <c r="I435" s="77"/>
    </row>
    <row r="436" customFormat="false" ht="12.8" hidden="false" customHeight="false" outlineLevel="0" collapsed="false">
      <c r="A436" s="37"/>
      <c r="B436" s="37"/>
      <c r="C436" s="37"/>
      <c r="D436" s="37"/>
      <c r="E436" s="37"/>
      <c r="F436" s="37"/>
      <c r="H436" s="77"/>
      <c r="I436" s="77"/>
    </row>
    <row r="437" customFormat="false" ht="12.8" hidden="false" customHeight="false" outlineLevel="0" collapsed="false">
      <c r="A437" s="37"/>
      <c r="B437" s="37"/>
      <c r="C437" s="37"/>
      <c r="D437" s="37"/>
      <c r="E437" s="37"/>
      <c r="F437" s="37"/>
      <c r="H437" s="77"/>
      <c r="I437" s="77"/>
    </row>
    <row r="438" customFormat="false" ht="12.8" hidden="false" customHeight="false" outlineLevel="0" collapsed="false">
      <c r="A438" s="37"/>
      <c r="B438" s="37"/>
      <c r="C438" s="37"/>
      <c r="D438" s="37"/>
      <c r="E438" s="37"/>
      <c r="F438" s="37"/>
      <c r="H438" s="77"/>
      <c r="I438" s="77"/>
    </row>
    <row r="439" customFormat="false" ht="12.8" hidden="false" customHeight="false" outlineLevel="0" collapsed="false">
      <c r="A439" s="37"/>
      <c r="B439" s="37"/>
      <c r="C439" s="37"/>
      <c r="D439" s="37"/>
      <c r="E439" s="37"/>
      <c r="F439" s="37"/>
      <c r="H439" s="77"/>
      <c r="I439" s="77"/>
    </row>
    <row r="440" customFormat="false" ht="12.8" hidden="false" customHeight="false" outlineLevel="0" collapsed="false">
      <c r="A440" s="37"/>
      <c r="B440" s="37"/>
      <c r="C440" s="37"/>
      <c r="D440" s="37"/>
      <c r="E440" s="37"/>
      <c r="F440" s="37"/>
      <c r="H440" s="77"/>
      <c r="I440" s="77"/>
    </row>
    <row r="441" customFormat="false" ht="12.8" hidden="false" customHeight="false" outlineLevel="0" collapsed="false">
      <c r="A441" s="37"/>
      <c r="B441" s="37"/>
      <c r="C441" s="37"/>
      <c r="D441" s="37"/>
      <c r="E441" s="37"/>
      <c r="F441" s="37"/>
      <c r="H441" s="77"/>
      <c r="I441" s="77"/>
    </row>
    <row r="442" customFormat="false" ht="12.8" hidden="false" customHeight="false" outlineLevel="0" collapsed="false">
      <c r="A442" s="37"/>
      <c r="B442" s="37"/>
      <c r="C442" s="37"/>
      <c r="D442" s="37"/>
      <c r="E442" s="37"/>
      <c r="F442" s="37"/>
      <c r="H442" s="77"/>
      <c r="I442" s="77"/>
    </row>
    <row r="443" customFormat="false" ht="12.8" hidden="false" customHeight="false" outlineLevel="0" collapsed="false">
      <c r="A443" s="37"/>
      <c r="B443" s="37"/>
      <c r="C443" s="37"/>
      <c r="D443" s="37"/>
      <c r="E443" s="37"/>
      <c r="F443" s="37"/>
      <c r="H443" s="77"/>
      <c r="I443" s="77"/>
    </row>
    <row r="444" customFormat="false" ht="12.8" hidden="false" customHeight="false" outlineLevel="0" collapsed="false">
      <c r="A444" s="37"/>
      <c r="B444" s="37"/>
      <c r="C444" s="37"/>
      <c r="D444" s="37"/>
      <c r="E444" s="37"/>
      <c r="F444" s="37"/>
      <c r="H444" s="77"/>
      <c r="I444" s="77"/>
    </row>
    <row r="445" customFormat="false" ht="12.8" hidden="false" customHeight="false" outlineLevel="0" collapsed="false">
      <c r="A445" s="37"/>
      <c r="B445" s="37"/>
      <c r="C445" s="37"/>
      <c r="D445" s="37"/>
      <c r="E445" s="37"/>
      <c r="F445" s="37"/>
      <c r="H445" s="77"/>
      <c r="I445" s="77"/>
    </row>
    <row r="446" customFormat="false" ht="12.8" hidden="false" customHeight="false" outlineLevel="0" collapsed="false">
      <c r="A446" s="37"/>
      <c r="B446" s="37"/>
      <c r="C446" s="37"/>
      <c r="D446" s="37"/>
      <c r="E446" s="37"/>
      <c r="F446" s="37"/>
      <c r="H446" s="77"/>
      <c r="I446" s="77"/>
    </row>
    <row r="447" customFormat="false" ht="12.8" hidden="false" customHeight="false" outlineLevel="0" collapsed="false">
      <c r="A447" s="37"/>
      <c r="B447" s="37"/>
      <c r="C447" s="37"/>
      <c r="D447" s="37"/>
      <c r="E447" s="37"/>
      <c r="F447" s="37"/>
      <c r="H447" s="77"/>
      <c r="I447" s="77"/>
    </row>
    <row r="448" customFormat="false" ht="12.8" hidden="false" customHeight="false" outlineLevel="0" collapsed="false">
      <c r="A448" s="37"/>
      <c r="B448" s="37"/>
      <c r="C448" s="37"/>
      <c r="D448" s="37"/>
      <c r="E448" s="37"/>
      <c r="F448" s="37"/>
      <c r="H448" s="77"/>
      <c r="I448" s="77"/>
    </row>
    <row r="449" customFormat="false" ht="12.8" hidden="false" customHeight="false" outlineLevel="0" collapsed="false">
      <c r="A449" s="37"/>
      <c r="B449" s="37"/>
      <c r="C449" s="37"/>
      <c r="D449" s="37"/>
      <c r="E449" s="37"/>
      <c r="F449" s="37"/>
      <c r="H449" s="77"/>
      <c r="I449" s="77"/>
    </row>
    <row r="450" customFormat="false" ht="12.8" hidden="false" customHeight="false" outlineLevel="0" collapsed="false">
      <c r="A450" s="37"/>
      <c r="B450" s="37"/>
      <c r="C450" s="37"/>
      <c r="D450" s="37"/>
      <c r="E450" s="37"/>
      <c r="F450" s="37"/>
      <c r="H450" s="77"/>
      <c r="I450" s="77"/>
    </row>
    <row r="451" customFormat="false" ht="12.8" hidden="false" customHeight="false" outlineLevel="0" collapsed="false">
      <c r="A451" s="37"/>
      <c r="B451" s="37"/>
      <c r="C451" s="37"/>
      <c r="D451" s="37"/>
      <c r="E451" s="37"/>
      <c r="F451" s="37"/>
      <c r="H451" s="77"/>
      <c r="I451" s="77"/>
    </row>
    <row r="452" customFormat="false" ht="12.8" hidden="false" customHeight="false" outlineLevel="0" collapsed="false">
      <c r="A452" s="37"/>
      <c r="B452" s="37"/>
      <c r="C452" s="37"/>
      <c r="D452" s="37"/>
      <c r="E452" s="37"/>
      <c r="F452" s="37"/>
      <c r="H452" s="77"/>
      <c r="I452" s="77"/>
    </row>
    <row r="453" customFormat="false" ht="12.8" hidden="false" customHeight="false" outlineLevel="0" collapsed="false">
      <c r="A453" s="37"/>
      <c r="B453" s="37"/>
      <c r="C453" s="37"/>
      <c r="D453" s="37"/>
      <c r="E453" s="37"/>
      <c r="F453" s="37"/>
      <c r="H453" s="77"/>
      <c r="I453" s="77"/>
    </row>
    <row r="454" customFormat="false" ht="12.8" hidden="false" customHeight="false" outlineLevel="0" collapsed="false">
      <c r="A454" s="37"/>
      <c r="B454" s="37"/>
      <c r="C454" s="37"/>
      <c r="D454" s="37"/>
      <c r="E454" s="37"/>
      <c r="F454" s="37"/>
      <c r="H454" s="77"/>
      <c r="I454" s="77"/>
    </row>
    <row r="455" customFormat="false" ht="12.8" hidden="false" customHeight="false" outlineLevel="0" collapsed="false">
      <c r="A455" s="37"/>
      <c r="B455" s="37"/>
      <c r="C455" s="37"/>
      <c r="D455" s="37"/>
      <c r="E455" s="37"/>
      <c r="F455" s="37"/>
      <c r="H455" s="77"/>
      <c r="I455" s="77"/>
    </row>
    <row r="456" customFormat="false" ht="12.8" hidden="false" customHeight="false" outlineLevel="0" collapsed="false">
      <c r="A456" s="37"/>
      <c r="B456" s="37"/>
      <c r="C456" s="37"/>
      <c r="D456" s="37"/>
      <c r="E456" s="37"/>
      <c r="F456" s="37"/>
      <c r="H456" s="77"/>
      <c r="I456" s="77"/>
    </row>
    <row r="457" customFormat="false" ht="12.8" hidden="false" customHeight="false" outlineLevel="0" collapsed="false">
      <c r="A457" s="37"/>
      <c r="B457" s="37"/>
      <c r="C457" s="37"/>
      <c r="D457" s="37"/>
      <c r="E457" s="37"/>
      <c r="F457" s="37"/>
      <c r="H457" s="77"/>
      <c r="I457" s="77"/>
    </row>
    <row r="458" customFormat="false" ht="12.8" hidden="false" customHeight="false" outlineLevel="0" collapsed="false">
      <c r="A458" s="37"/>
      <c r="B458" s="37"/>
      <c r="C458" s="37"/>
      <c r="D458" s="37"/>
      <c r="E458" s="37"/>
      <c r="F458" s="37"/>
      <c r="H458" s="77"/>
      <c r="I458" s="77"/>
    </row>
    <row r="459" customFormat="false" ht="12.8" hidden="false" customHeight="false" outlineLevel="0" collapsed="false">
      <c r="A459" s="37"/>
      <c r="B459" s="37"/>
      <c r="C459" s="37"/>
      <c r="D459" s="37"/>
      <c r="E459" s="37"/>
      <c r="F459" s="37"/>
      <c r="H459" s="77"/>
      <c r="I459" s="77"/>
    </row>
    <row r="460" customFormat="false" ht="12.8" hidden="false" customHeight="false" outlineLevel="0" collapsed="false">
      <c r="A460" s="37"/>
      <c r="B460" s="37"/>
      <c r="C460" s="37"/>
      <c r="D460" s="37"/>
      <c r="E460" s="37"/>
      <c r="F460" s="37"/>
      <c r="H460" s="77"/>
      <c r="I460" s="77"/>
    </row>
    <row r="461" customFormat="false" ht="12.8" hidden="false" customHeight="false" outlineLevel="0" collapsed="false">
      <c r="A461" s="37"/>
      <c r="B461" s="37"/>
      <c r="C461" s="37"/>
      <c r="D461" s="37"/>
      <c r="E461" s="37"/>
      <c r="F461" s="37"/>
      <c r="H461" s="77"/>
      <c r="I461" s="77"/>
    </row>
    <row r="462" customFormat="false" ht="12.8" hidden="false" customHeight="false" outlineLevel="0" collapsed="false">
      <c r="A462" s="37"/>
      <c r="B462" s="37"/>
      <c r="C462" s="37"/>
      <c r="D462" s="37"/>
      <c r="E462" s="37"/>
      <c r="F462" s="37"/>
      <c r="H462" s="77"/>
      <c r="I462" s="77"/>
    </row>
    <row r="463" customFormat="false" ht="12.8" hidden="false" customHeight="false" outlineLevel="0" collapsed="false">
      <c r="A463" s="37"/>
      <c r="B463" s="37"/>
      <c r="C463" s="37"/>
      <c r="D463" s="37"/>
      <c r="E463" s="37"/>
      <c r="F463" s="37"/>
      <c r="H463" s="77"/>
      <c r="I463" s="77"/>
    </row>
    <row r="464" customFormat="false" ht="12.8" hidden="false" customHeight="false" outlineLevel="0" collapsed="false">
      <c r="A464" s="37"/>
      <c r="B464" s="37"/>
      <c r="C464" s="37"/>
      <c r="D464" s="37"/>
      <c r="E464" s="37"/>
      <c r="F464" s="37"/>
      <c r="H464" s="77"/>
      <c r="I464" s="77"/>
    </row>
    <row r="465" customFormat="false" ht="12.8" hidden="false" customHeight="false" outlineLevel="0" collapsed="false">
      <c r="A465" s="37"/>
      <c r="B465" s="37"/>
      <c r="C465" s="37"/>
      <c r="D465" s="37"/>
      <c r="E465" s="37"/>
      <c r="F465" s="37"/>
      <c r="H465" s="77"/>
      <c r="I465" s="77"/>
    </row>
    <row r="466" customFormat="false" ht="12.8" hidden="false" customHeight="false" outlineLevel="0" collapsed="false">
      <c r="A466" s="37"/>
      <c r="B466" s="37"/>
      <c r="C466" s="37"/>
      <c r="D466" s="37"/>
      <c r="E466" s="37"/>
      <c r="F466" s="37"/>
      <c r="H466" s="77"/>
      <c r="I466" s="77"/>
    </row>
    <row r="467" customFormat="false" ht="12.8" hidden="false" customHeight="false" outlineLevel="0" collapsed="false">
      <c r="A467" s="37"/>
      <c r="B467" s="37"/>
      <c r="C467" s="37"/>
      <c r="D467" s="37"/>
      <c r="E467" s="37"/>
      <c r="F467" s="37"/>
      <c r="H467" s="77"/>
      <c r="I467" s="77"/>
    </row>
    <row r="468" customFormat="false" ht="12.8" hidden="false" customHeight="false" outlineLevel="0" collapsed="false">
      <c r="A468" s="37"/>
      <c r="B468" s="37"/>
      <c r="C468" s="37"/>
      <c r="D468" s="37"/>
      <c r="E468" s="37"/>
      <c r="F468" s="37"/>
      <c r="H468" s="77"/>
      <c r="I468" s="77"/>
    </row>
    <row r="469" customFormat="false" ht="12.8" hidden="false" customHeight="false" outlineLevel="0" collapsed="false">
      <c r="A469" s="37"/>
      <c r="B469" s="37"/>
      <c r="C469" s="37"/>
      <c r="D469" s="37"/>
      <c r="E469" s="37"/>
      <c r="F469" s="37"/>
      <c r="H469" s="77"/>
      <c r="I469" s="77"/>
    </row>
    <row r="470" customFormat="false" ht="12.8" hidden="false" customHeight="false" outlineLevel="0" collapsed="false">
      <c r="A470" s="37"/>
      <c r="B470" s="37"/>
      <c r="C470" s="37"/>
      <c r="D470" s="37"/>
      <c r="E470" s="37"/>
      <c r="F470" s="37"/>
      <c r="H470" s="77"/>
      <c r="I470" s="77"/>
    </row>
    <row r="471" customFormat="false" ht="12.8" hidden="false" customHeight="false" outlineLevel="0" collapsed="false">
      <c r="A471" s="37"/>
      <c r="B471" s="37"/>
      <c r="C471" s="37"/>
      <c r="D471" s="37"/>
      <c r="E471" s="37"/>
      <c r="F471" s="37"/>
      <c r="H471" s="77"/>
      <c r="I471" s="77"/>
    </row>
    <row r="472" customFormat="false" ht="12.8" hidden="false" customHeight="false" outlineLevel="0" collapsed="false">
      <c r="A472" s="37"/>
      <c r="B472" s="37"/>
      <c r="C472" s="37"/>
      <c r="D472" s="37"/>
      <c r="E472" s="37"/>
      <c r="F472" s="37"/>
      <c r="H472" s="77"/>
      <c r="I472" s="77"/>
    </row>
    <row r="473" customFormat="false" ht="12.8" hidden="false" customHeight="false" outlineLevel="0" collapsed="false">
      <c r="A473" s="37"/>
      <c r="B473" s="37"/>
      <c r="C473" s="37"/>
      <c r="D473" s="37"/>
      <c r="E473" s="37"/>
      <c r="F473" s="37"/>
      <c r="H473" s="77"/>
      <c r="I473" s="77"/>
    </row>
    <row r="474" customFormat="false" ht="12.8" hidden="false" customHeight="false" outlineLevel="0" collapsed="false">
      <c r="A474" s="37"/>
      <c r="B474" s="37"/>
      <c r="C474" s="37"/>
      <c r="D474" s="37"/>
      <c r="E474" s="37"/>
      <c r="F474" s="37"/>
      <c r="H474" s="77"/>
      <c r="I474" s="77"/>
    </row>
    <row r="475" customFormat="false" ht="12.8" hidden="false" customHeight="false" outlineLevel="0" collapsed="false">
      <c r="A475" s="37"/>
      <c r="B475" s="37"/>
      <c r="C475" s="37"/>
      <c r="D475" s="37"/>
      <c r="E475" s="37"/>
      <c r="F475" s="37"/>
      <c r="H475" s="77"/>
      <c r="I475" s="77"/>
    </row>
    <row r="476" customFormat="false" ht="12.8" hidden="false" customHeight="false" outlineLevel="0" collapsed="false">
      <c r="A476" s="37"/>
      <c r="B476" s="37"/>
      <c r="C476" s="37"/>
      <c r="D476" s="37"/>
      <c r="E476" s="37"/>
      <c r="F476" s="37"/>
      <c r="H476" s="77"/>
      <c r="I476" s="77"/>
    </row>
    <row r="477" customFormat="false" ht="12.8" hidden="false" customHeight="false" outlineLevel="0" collapsed="false">
      <c r="A477" s="37"/>
      <c r="B477" s="37"/>
      <c r="C477" s="37"/>
      <c r="D477" s="37"/>
      <c r="E477" s="37"/>
      <c r="F477" s="37"/>
      <c r="H477" s="77"/>
      <c r="I477" s="77"/>
    </row>
    <row r="478" customFormat="false" ht="12.8" hidden="false" customHeight="false" outlineLevel="0" collapsed="false">
      <c r="A478" s="37"/>
      <c r="B478" s="37"/>
      <c r="C478" s="37"/>
      <c r="D478" s="37"/>
      <c r="E478" s="37"/>
      <c r="F478" s="37"/>
      <c r="H478" s="77"/>
      <c r="I478" s="77"/>
    </row>
    <row r="479" customFormat="false" ht="12.8" hidden="false" customHeight="false" outlineLevel="0" collapsed="false">
      <c r="A479" s="37"/>
      <c r="B479" s="37"/>
      <c r="C479" s="37"/>
      <c r="D479" s="37"/>
      <c r="E479" s="37"/>
      <c r="F479" s="37"/>
      <c r="H479" s="77"/>
      <c r="I479" s="77"/>
    </row>
    <row r="480" customFormat="false" ht="12.8" hidden="false" customHeight="false" outlineLevel="0" collapsed="false">
      <c r="A480" s="37"/>
      <c r="B480" s="37"/>
      <c r="C480" s="37"/>
      <c r="D480" s="37"/>
      <c r="E480" s="37"/>
      <c r="F480" s="37"/>
      <c r="H480" s="77"/>
      <c r="I480" s="77"/>
    </row>
    <row r="481" customFormat="false" ht="12.8" hidden="false" customHeight="false" outlineLevel="0" collapsed="false">
      <c r="A481" s="37"/>
      <c r="B481" s="37"/>
      <c r="C481" s="37"/>
      <c r="D481" s="37"/>
      <c r="E481" s="37"/>
      <c r="F481" s="37"/>
      <c r="H481" s="77"/>
      <c r="I481" s="77"/>
    </row>
    <row r="482" customFormat="false" ht="12.8" hidden="false" customHeight="false" outlineLevel="0" collapsed="false">
      <c r="A482" s="37"/>
      <c r="B482" s="37"/>
      <c r="C482" s="37"/>
      <c r="D482" s="37"/>
      <c r="E482" s="37"/>
      <c r="F482" s="37"/>
      <c r="H482" s="77"/>
      <c r="I482" s="77"/>
    </row>
    <row r="483" customFormat="false" ht="12.8" hidden="false" customHeight="false" outlineLevel="0" collapsed="false">
      <c r="A483" s="37"/>
      <c r="B483" s="37"/>
      <c r="C483" s="37"/>
      <c r="D483" s="37"/>
      <c r="E483" s="37"/>
      <c r="F483" s="37"/>
      <c r="H483" s="77"/>
      <c r="I483" s="77"/>
    </row>
    <row r="484" customFormat="false" ht="12.8" hidden="false" customHeight="false" outlineLevel="0" collapsed="false">
      <c r="A484" s="37"/>
      <c r="B484" s="37"/>
      <c r="C484" s="37"/>
      <c r="D484" s="37"/>
      <c r="E484" s="37"/>
      <c r="F484" s="37"/>
      <c r="H484" s="77"/>
      <c r="I484" s="77"/>
    </row>
    <row r="485" customFormat="false" ht="12.8" hidden="false" customHeight="false" outlineLevel="0" collapsed="false">
      <c r="A485" s="37"/>
      <c r="B485" s="37"/>
      <c r="C485" s="37"/>
      <c r="D485" s="37"/>
      <c r="E485" s="37"/>
      <c r="F485" s="37"/>
      <c r="H485" s="77"/>
      <c r="I485" s="77"/>
    </row>
    <row r="486" customFormat="false" ht="12.8" hidden="false" customHeight="false" outlineLevel="0" collapsed="false">
      <c r="A486" s="37"/>
      <c r="B486" s="37"/>
      <c r="C486" s="37"/>
      <c r="D486" s="37"/>
      <c r="E486" s="37"/>
      <c r="F486" s="37"/>
      <c r="H486" s="77"/>
      <c r="I486" s="77"/>
    </row>
    <row r="487" customFormat="false" ht="12.8" hidden="false" customHeight="false" outlineLevel="0" collapsed="false">
      <c r="A487" s="37"/>
      <c r="B487" s="37"/>
      <c r="C487" s="37"/>
      <c r="D487" s="37"/>
      <c r="E487" s="37"/>
      <c r="F487" s="37"/>
      <c r="H487" s="77"/>
      <c r="I487" s="77"/>
    </row>
    <row r="488" customFormat="false" ht="12.8" hidden="false" customHeight="false" outlineLevel="0" collapsed="false">
      <c r="A488" s="37"/>
      <c r="B488" s="37"/>
      <c r="C488" s="37"/>
      <c r="D488" s="37"/>
      <c r="E488" s="37"/>
      <c r="F488" s="37"/>
      <c r="H488" s="77"/>
      <c r="I488" s="77"/>
    </row>
    <row r="489" customFormat="false" ht="12.8" hidden="false" customHeight="false" outlineLevel="0" collapsed="false">
      <c r="A489" s="37"/>
      <c r="B489" s="37"/>
      <c r="C489" s="37"/>
      <c r="D489" s="37"/>
      <c r="E489" s="37"/>
      <c r="F489" s="37"/>
      <c r="H489" s="77"/>
      <c r="I489" s="77"/>
    </row>
    <row r="490" customFormat="false" ht="12.8" hidden="false" customHeight="false" outlineLevel="0" collapsed="false">
      <c r="A490" s="37"/>
      <c r="B490" s="37"/>
      <c r="C490" s="37"/>
      <c r="D490" s="37"/>
      <c r="E490" s="37"/>
      <c r="F490" s="37"/>
      <c r="H490" s="77"/>
      <c r="I490" s="77"/>
    </row>
    <row r="491" customFormat="false" ht="12.8" hidden="false" customHeight="false" outlineLevel="0" collapsed="false">
      <c r="A491" s="37"/>
      <c r="B491" s="37"/>
      <c r="C491" s="37"/>
      <c r="D491" s="37"/>
      <c r="E491" s="37"/>
      <c r="F491" s="37"/>
      <c r="H491" s="77"/>
      <c r="I491" s="77"/>
    </row>
    <row r="492" customFormat="false" ht="12.8" hidden="false" customHeight="false" outlineLevel="0" collapsed="false">
      <c r="A492" s="37"/>
      <c r="B492" s="37"/>
      <c r="C492" s="37"/>
      <c r="D492" s="37"/>
      <c r="E492" s="37"/>
      <c r="F492" s="37"/>
      <c r="H492" s="77"/>
      <c r="I492" s="77"/>
    </row>
    <row r="493" customFormat="false" ht="12.8" hidden="false" customHeight="false" outlineLevel="0" collapsed="false">
      <c r="A493" s="37"/>
      <c r="B493" s="37"/>
      <c r="C493" s="37"/>
      <c r="D493" s="37"/>
      <c r="E493" s="37"/>
      <c r="F493" s="37"/>
      <c r="H493" s="77"/>
      <c r="I493" s="77"/>
    </row>
    <row r="494" customFormat="false" ht="12.8" hidden="false" customHeight="false" outlineLevel="0" collapsed="false">
      <c r="A494" s="37"/>
      <c r="B494" s="37"/>
      <c r="C494" s="37"/>
      <c r="D494" s="37"/>
      <c r="E494" s="37"/>
      <c r="F494" s="37"/>
      <c r="H494" s="77"/>
      <c r="I494" s="77"/>
    </row>
    <row r="495" customFormat="false" ht="12.8" hidden="false" customHeight="false" outlineLevel="0" collapsed="false">
      <c r="A495" s="37"/>
      <c r="B495" s="37"/>
      <c r="C495" s="37"/>
      <c r="D495" s="37"/>
      <c r="E495" s="37"/>
      <c r="F495" s="37"/>
      <c r="H495" s="77"/>
      <c r="I495" s="77"/>
    </row>
    <row r="496" customFormat="false" ht="12.8" hidden="false" customHeight="false" outlineLevel="0" collapsed="false">
      <c r="A496" s="37"/>
      <c r="B496" s="37"/>
      <c r="C496" s="37"/>
      <c r="D496" s="37"/>
      <c r="E496" s="37"/>
      <c r="F496" s="37"/>
      <c r="H496" s="77"/>
      <c r="I496" s="77"/>
    </row>
    <row r="497" customFormat="false" ht="12.8" hidden="false" customHeight="false" outlineLevel="0" collapsed="false">
      <c r="A497" s="37"/>
      <c r="B497" s="37"/>
      <c r="C497" s="37"/>
      <c r="D497" s="37"/>
      <c r="E497" s="37"/>
      <c r="F497" s="37"/>
      <c r="H497" s="77"/>
      <c r="I497" s="77"/>
    </row>
    <row r="498" customFormat="false" ht="12.8" hidden="false" customHeight="false" outlineLevel="0" collapsed="false">
      <c r="A498" s="37"/>
      <c r="B498" s="37"/>
      <c r="C498" s="37"/>
      <c r="D498" s="37"/>
      <c r="E498" s="37"/>
      <c r="F498" s="37"/>
      <c r="H498" s="77"/>
      <c r="I498" s="77"/>
    </row>
    <row r="499" customFormat="false" ht="12.8" hidden="false" customHeight="false" outlineLevel="0" collapsed="false">
      <c r="A499" s="37"/>
      <c r="B499" s="37"/>
      <c r="C499" s="37"/>
      <c r="D499" s="37"/>
      <c r="E499" s="37"/>
      <c r="F499" s="37"/>
      <c r="H499" s="77"/>
      <c r="I499" s="77"/>
    </row>
    <row r="500" customFormat="false" ht="12.8" hidden="false" customHeight="false" outlineLevel="0" collapsed="false">
      <c r="A500" s="37"/>
      <c r="B500" s="37"/>
      <c r="C500" s="37"/>
      <c r="D500" s="37"/>
      <c r="E500" s="37"/>
      <c r="F500" s="37"/>
      <c r="H500" s="77"/>
      <c r="I500" s="77"/>
    </row>
    <row r="501" customFormat="false" ht="12.8" hidden="false" customHeight="false" outlineLevel="0" collapsed="false">
      <c r="A501" s="37"/>
      <c r="B501" s="37"/>
      <c r="C501" s="37"/>
      <c r="D501" s="37"/>
      <c r="E501" s="37"/>
      <c r="F501" s="37"/>
      <c r="H501" s="77"/>
      <c r="I501" s="77"/>
    </row>
    <row r="502" customFormat="false" ht="12.8" hidden="false" customHeight="false" outlineLevel="0" collapsed="false">
      <c r="A502" s="37"/>
      <c r="B502" s="37"/>
      <c r="C502" s="37"/>
      <c r="D502" s="37"/>
      <c r="E502" s="37"/>
      <c r="F502" s="37"/>
      <c r="H502" s="77"/>
      <c r="I502" s="77"/>
    </row>
    <row r="503" customFormat="false" ht="12.8" hidden="false" customHeight="false" outlineLevel="0" collapsed="false">
      <c r="A503" s="37"/>
      <c r="B503" s="37"/>
      <c r="C503" s="37"/>
      <c r="D503" s="37"/>
      <c r="E503" s="37"/>
      <c r="F503" s="37"/>
      <c r="H503" s="77"/>
      <c r="I503" s="77"/>
    </row>
    <row r="504" customFormat="false" ht="12.8" hidden="false" customHeight="false" outlineLevel="0" collapsed="false">
      <c r="A504" s="37"/>
      <c r="B504" s="37"/>
      <c r="C504" s="37"/>
      <c r="D504" s="37"/>
      <c r="E504" s="37"/>
      <c r="F504" s="37"/>
      <c r="H504" s="77"/>
      <c r="I504" s="77"/>
    </row>
    <row r="505" customFormat="false" ht="12.8" hidden="false" customHeight="false" outlineLevel="0" collapsed="false">
      <c r="A505" s="37"/>
      <c r="B505" s="37"/>
      <c r="C505" s="37"/>
      <c r="D505" s="37"/>
      <c r="E505" s="37"/>
      <c r="F505" s="37"/>
      <c r="H505" s="77"/>
      <c r="I505" s="77"/>
    </row>
    <row r="506" customFormat="false" ht="12.8" hidden="false" customHeight="false" outlineLevel="0" collapsed="false">
      <c r="A506" s="37"/>
      <c r="B506" s="37"/>
      <c r="C506" s="37"/>
      <c r="D506" s="37"/>
      <c r="E506" s="37"/>
      <c r="F506" s="37"/>
      <c r="H506" s="77"/>
      <c r="I506" s="77"/>
    </row>
    <row r="507" customFormat="false" ht="12.8" hidden="false" customHeight="false" outlineLevel="0" collapsed="false">
      <c r="A507" s="37"/>
      <c r="B507" s="37"/>
      <c r="C507" s="37"/>
      <c r="D507" s="37"/>
      <c r="E507" s="37"/>
      <c r="F507" s="37"/>
      <c r="H507" s="77"/>
      <c r="I507" s="77"/>
    </row>
    <row r="508" customFormat="false" ht="12.8" hidden="false" customHeight="false" outlineLevel="0" collapsed="false">
      <c r="A508" s="37"/>
      <c r="B508" s="37"/>
      <c r="C508" s="37"/>
      <c r="D508" s="37"/>
      <c r="E508" s="37"/>
      <c r="F508" s="37"/>
      <c r="H508" s="77"/>
      <c r="I508" s="77"/>
    </row>
    <row r="509" customFormat="false" ht="12.8" hidden="false" customHeight="false" outlineLevel="0" collapsed="false">
      <c r="A509" s="37"/>
      <c r="B509" s="37"/>
      <c r="C509" s="37"/>
      <c r="D509" s="37"/>
      <c r="E509" s="37"/>
      <c r="F509" s="37"/>
      <c r="H509" s="77"/>
      <c r="I509" s="77"/>
    </row>
    <row r="510" customFormat="false" ht="12.8" hidden="false" customHeight="false" outlineLevel="0" collapsed="false">
      <c r="A510" s="37"/>
      <c r="B510" s="37"/>
      <c r="C510" s="37"/>
      <c r="D510" s="37"/>
      <c r="E510" s="37"/>
      <c r="F510" s="37"/>
      <c r="H510" s="77"/>
      <c r="I510" s="77"/>
    </row>
    <row r="511" customFormat="false" ht="12.8" hidden="false" customHeight="false" outlineLevel="0" collapsed="false">
      <c r="A511" s="37"/>
      <c r="B511" s="37"/>
      <c r="C511" s="37"/>
      <c r="D511" s="37"/>
      <c r="E511" s="37"/>
      <c r="F511" s="37"/>
      <c r="H511" s="77"/>
      <c r="I511" s="77"/>
    </row>
    <row r="512" customFormat="false" ht="12.8" hidden="false" customHeight="false" outlineLevel="0" collapsed="false">
      <c r="A512" s="37"/>
      <c r="B512" s="37"/>
      <c r="C512" s="37"/>
      <c r="D512" s="37"/>
      <c r="E512" s="37"/>
      <c r="F512" s="37"/>
      <c r="H512" s="77"/>
      <c r="I512" s="77"/>
    </row>
    <row r="513" customFormat="false" ht="12.8" hidden="false" customHeight="false" outlineLevel="0" collapsed="false">
      <c r="A513" s="37"/>
      <c r="B513" s="37"/>
      <c r="C513" s="37"/>
      <c r="D513" s="37"/>
      <c r="E513" s="37"/>
      <c r="F513" s="37"/>
      <c r="H513" s="77"/>
      <c r="I513" s="77"/>
    </row>
    <row r="514" customFormat="false" ht="12.8" hidden="false" customHeight="false" outlineLevel="0" collapsed="false">
      <c r="A514" s="37"/>
      <c r="B514" s="37"/>
      <c r="C514" s="37"/>
      <c r="D514" s="37"/>
      <c r="E514" s="37"/>
      <c r="F514" s="37"/>
      <c r="H514" s="77"/>
      <c r="I514" s="77"/>
    </row>
    <row r="515" customFormat="false" ht="12.8" hidden="false" customHeight="false" outlineLevel="0" collapsed="false">
      <c r="A515" s="37"/>
      <c r="B515" s="37"/>
      <c r="C515" s="37"/>
      <c r="D515" s="37"/>
      <c r="E515" s="37"/>
      <c r="F515" s="37"/>
      <c r="H515" s="77"/>
      <c r="I515" s="77"/>
    </row>
    <row r="516" customFormat="false" ht="12.8" hidden="false" customHeight="false" outlineLevel="0" collapsed="false">
      <c r="A516" s="37"/>
      <c r="B516" s="37"/>
      <c r="C516" s="37"/>
      <c r="D516" s="37"/>
      <c r="E516" s="37"/>
      <c r="F516" s="37"/>
      <c r="H516" s="77"/>
      <c r="I516" s="77"/>
    </row>
    <row r="517" customFormat="false" ht="12.8" hidden="false" customHeight="false" outlineLevel="0" collapsed="false">
      <c r="A517" s="37"/>
      <c r="B517" s="37"/>
      <c r="C517" s="37"/>
      <c r="D517" s="37"/>
      <c r="E517" s="37"/>
      <c r="F517" s="37"/>
      <c r="H517" s="77"/>
      <c r="I517" s="77"/>
    </row>
    <row r="518" customFormat="false" ht="12.8" hidden="false" customHeight="false" outlineLevel="0" collapsed="false">
      <c r="A518" s="37"/>
      <c r="B518" s="37"/>
      <c r="C518" s="37"/>
      <c r="D518" s="37"/>
      <c r="E518" s="37"/>
      <c r="F518" s="37"/>
      <c r="H518" s="77"/>
      <c r="I518" s="77"/>
    </row>
    <row r="519" customFormat="false" ht="12.8" hidden="false" customHeight="false" outlineLevel="0" collapsed="false">
      <c r="A519" s="37"/>
      <c r="B519" s="37"/>
      <c r="C519" s="37"/>
      <c r="D519" s="37"/>
      <c r="E519" s="37"/>
      <c r="F519" s="37"/>
      <c r="H519" s="77"/>
      <c r="I519" s="77"/>
    </row>
    <row r="520" customFormat="false" ht="12.8" hidden="false" customHeight="false" outlineLevel="0" collapsed="false">
      <c r="A520" s="37"/>
      <c r="B520" s="37"/>
      <c r="C520" s="37"/>
      <c r="D520" s="37"/>
      <c r="E520" s="37"/>
      <c r="F520" s="37"/>
      <c r="H520" s="77"/>
      <c r="I520" s="77"/>
    </row>
    <row r="521" customFormat="false" ht="12.8" hidden="false" customHeight="false" outlineLevel="0" collapsed="false">
      <c r="A521" s="37"/>
      <c r="B521" s="37"/>
      <c r="C521" s="37"/>
      <c r="D521" s="37"/>
      <c r="E521" s="37"/>
      <c r="F521" s="37"/>
      <c r="H521" s="77"/>
      <c r="I521" s="77"/>
    </row>
    <row r="522" customFormat="false" ht="12.8" hidden="false" customHeight="false" outlineLevel="0" collapsed="false">
      <c r="A522" s="37"/>
      <c r="B522" s="37"/>
      <c r="C522" s="37"/>
      <c r="D522" s="37"/>
      <c r="E522" s="37"/>
      <c r="F522" s="37"/>
      <c r="H522" s="77"/>
      <c r="I522" s="77"/>
    </row>
    <row r="523" customFormat="false" ht="12.8" hidden="false" customHeight="false" outlineLevel="0" collapsed="false">
      <c r="A523" s="37"/>
      <c r="B523" s="37"/>
      <c r="C523" s="37"/>
      <c r="D523" s="37"/>
      <c r="E523" s="37"/>
      <c r="F523" s="37"/>
      <c r="H523" s="77"/>
      <c r="I523" s="77"/>
    </row>
    <row r="524" customFormat="false" ht="12.8" hidden="false" customHeight="false" outlineLevel="0" collapsed="false">
      <c r="A524" s="37"/>
      <c r="B524" s="37"/>
      <c r="C524" s="37"/>
      <c r="D524" s="37"/>
      <c r="E524" s="37"/>
      <c r="F524" s="37"/>
      <c r="H524" s="77"/>
      <c r="I524" s="77"/>
    </row>
    <row r="525" customFormat="false" ht="12.8" hidden="false" customHeight="false" outlineLevel="0" collapsed="false">
      <c r="A525" s="37"/>
      <c r="B525" s="37"/>
      <c r="C525" s="37"/>
      <c r="D525" s="37"/>
      <c r="E525" s="37"/>
      <c r="F525" s="37"/>
      <c r="H525" s="77"/>
      <c r="I525" s="77"/>
    </row>
    <row r="526" customFormat="false" ht="12.8" hidden="false" customHeight="false" outlineLevel="0" collapsed="false">
      <c r="A526" s="37"/>
      <c r="B526" s="37"/>
      <c r="C526" s="37"/>
      <c r="D526" s="37"/>
      <c r="E526" s="37"/>
      <c r="F526" s="37"/>
      <c r="H526" s="77"/>
      <c r="I526" s="77"/>
    </row>
    <row r="527" customFormat="false" ht="12.8" hidden="false" customHeight="false" outlineLevel="0" collapsed="false">
      <c r="A527" s="37"/>
      <c r="B527" s="37"/>
      <c r="C527" s="37"/>
      <c r="D527" s="37"/>
      <c r="E527" s="37"/>
      <c r="F527" s="37"/>
      <c r="H527" s="77"/>
      <c r="I527" s="77"/>
    </row>
    <row r="528" customFormat="false" ht="12.8" hidden="false" customHeight="false" outlineLevel="0" collapsed="false">
      <c r="A528" s="37"/>
      <c r="B528" s="37"/>
      <c r="C528" s="37"/>
      <c r="D528" s="37"/>
      <c r="E528" s="37"/>
      <c r="F528" s="37"/>
      <c r="H528" s="77"/>
      <c r="I528" s="77"/>
    </row>
    <row r="529" customFormat="false" ht="12.8" hidden="false" customHeight="false" outlineLevel="0" collapsed="false">
      <c r="A529" s="37"/>
      <c r="B529" s="37"/>
      <c r="C529" s="37"/>
      <c r="D529" s="37"/>
      <c r="E529" s="37"/>
      <c r="F529" s="37"/>
      <c r="H529" s="77"/>
      <c r="I529" s="77"/>
    </row>
    <row r="530" customFormat="false" ht="12.8" hidden="false" customHeight="false" outlineLevel="0" collapsed="false">
      <c r="A530" s="37"/>
      <c r="B530" s="37"/>
      <c r="C530" s="37"/>
      <c r="D530" s="37"/>
      <c r="E530" s="37"/>
      <c r="F530" s="37"/>
      <c r="H530" s="77"/>
      <c r="I530" s="77"/>
    </row>
    <row r="531" customFormat="false" ht="12.8" hidden="false" customHeight="false" outlineLevel="0" collapsed="false">
      <c r="A531" s="37"/>
      <c r="B531" s="37"/>
      <c r="C531" s="37"/>
      <c r="D531" s="37"/>
      <c r="E531" s="37"/>
      <c r="F531" s="37"/>
      <c r="H531" s="77"/>
      <c r="I531" s="77"/>
    </row>
    <row r="532" customFormat="false" ht="12.8" hidden="false" customHeight="false" outlineLevel="0" collapsed="false">
      <c r="A532" s="37"/>
      <c r="B532" s="37"/>
      <c r="C532" s="37"/>
      <c r="D532" s="37"/>
      <c r="E532" s="37"/>
      <c r="F532" s="37"/>
      <c r="H532" s="77"/>
      <c r="I532" s="77"/>
    </row>
    <row r="533" customFormat="false" ht="12.8" hidden="false" customHeight="false" outlineLevel="0" collapsed="false">
      <c r="A533" s="37"/>
      <c r="B533" s="37"/>
      <c r="C533" s="37"/>
      <c r="D533" s="37"/>
      <c r="E533" s="37"/>
      <c r="F533" s="37"/>
      <c r="H533" s="77"/>
      <c r="I533" s="77"/>
    </row>
    <row r="534" customFormat="false" ht="12.8" hidden="false" customHeight="false" outlineLevel="0" collapsed="false">
      <c r="A534" s="37"/>
      <c r="B534" s="37"/>
      <c r="C534" s="37"/>
      <c r="D534" s="37"/>
      <c r="E534" s="37"/>
      <c r="F534" s="37"/>
      <c r="H534" s="77"/>
      <c r="I534" s="77"/>
    </row>
    <row r="535" customFormat="false" ht="12.8" hidden="false" customHeight="false" outlineLevel="0" collapsed="false">
      <c r="A535" s="37"/>
      <c r="B535" s="37"/>
      <c r="C535" s="37"/>
      <c r="D535" s="37"/>
      <c r="E535" s="37"/>
      <c r="F535" s="37"/>
      <c r="H535" s="77"/>
      <c r="I535" s="77"/>
    </row>
    <row r="536" customFormat="false" ht="12.8" hidden="false" customHeight="false" outlineLevel="0" collapsed="false">
      <c r="A536" s="37"/>
      <c r="B536" s="37"/>
      <c r="C536" s="37"/>
      <c r="D536" s="37"/>
      <c r="E536" s="37"/>
      <c r="F536" s="37"/>
      <c r="H536" s="77"/>
      <c r="I536" s="77"/>
    </row>
    <row r="537" customFormat="false" ht="12.8" hidden="false" customHeight="false" outlineLevel="0" collapsed="false">
      <c r="A537" s="37"/>
      <c r="B537" s="37"/>
      <c r="C537" s="37"/>
      <c r="D537" s="37"/>
      <c r="E537" s="37"/>
      <c r="F537" s="37"/>
      <c r="H537" s="77"/>
      <c r="I537" s="77"/>
    </row>
    <row r="538" customFormat="false" ht="12.8" hidden="false" customHeight="false" outlineLevel="0" collapsed="false">
      <c r="A538" s="37"/>
      <c r="B538" s="37"/>
      <c r="C538" s="37"/>
      <c r="D538" s="37"/>
      <c r="E538" s="37"/>
      <c r="F538" s="37"/>
      <c r="H538" s="77"/>
      <c r="I538" s="77"/>
    </row>
    <row r="539" customFormat="false" ht="12.8" hidden="false" customHeight="false" outlineLevel="0" collapsed="false">
      <c r="A539" s="37"/>
      <c r="B539" s="37"/>
      <c r="C539" s="37"/>
      <c r="D539" s="37"/>
      <c r="E539" s="37"/>
      <c r="F539" s="37"/>
      <c r="H539" s="77"/>
      <c r="I539" s="77"/>
    </row>
    <row r="540" customFormat="false" ht="12.8" hidden="false" customHeight="false" outlineLevel="0" collapsed="false">
      <c r="A540" s="37"/>
      <c r="B540" s="37"/>
      <c r="C540" s="37"/>
      <c r="D540" s="37"/>
      <c r="E540" s="37"/>
      <c r="F540" s="37"/>
      <c r="H540" s="77"/>
      <c r="I540" s="77"/>
    </row>
    <row r="541" customFormat="false" ht="12.8" hidden="false" customHeight="false" outlineLevel="0" collapsed="false">
      <c r="A541" s="37"/>
      <c r="B541" s="37"/>
      <c r="C541" s="37"/>
      <c r="D541" s="37"/>
      <c r="E541" s="37"/>
      <c r="F541" s="37"/>
      <c r="H541" s="77"/>
      <c r="I541" s="77"/>
    </row>
    <row r="542" customFormat="false" ht="12.8" hidden="false" customHeight="false" outlineLevel="0" collapsed="false">
      <c r="A542" s="37"/>
      <c r="B542" s="37"/>
      <c r="C542" s="37"/>
      <c r="D542" s="37"/>
      <c r="E542" s="37"/>
      <c r="F542" s="37"/>
      <c r="H542" s="77"/>
      <c r="I542" s="77"/>
    </row>
    <row r="543" customFormat="false" ht="12.8" hidden="false" customHeight="false" outlineLevel="0" collapsed="false">
      <c r="A543" s="37"/>
      <c r="B543" s="37"/>
      <c r="C543" s="37"/>
      <c r="D543" s="37"/>
      <c r="E543" s="37"/>
      <c r="F543" s="37"/>
      <c r="H543" s="77"/>
      <c r="I543" s="77"/>
    </row>
    <row r="544" customFormat="false" ht="12.8" hidden="false" customHeight="false" outlineLevel="0" collapsed="false">
      <c r="A544" s="37"/>
      <c r="B544" s="37"/>
      <c r="C544" s="37"/>
      <c r="D544" s="37"/>
      <c r="E544" s="37"/>
      <c r="F544" s="37"/>
      <c r="H544" s="77"/>
      <c r="I544" s="77"/>
    </row>
    <row r="545" customFormat="false" ht="12.8" hidden="false" customHeight="false" outlineLevel="0" collapsed="false">
      <c r="A545" s="37"/>
      <c r="B545" s="37"/>
      <c r="C545" s="37"/>
      <c r="D545" s="37"/>
      <c r="E545" s="37"/>
      <c r="F545" s="37"/>
      <c r="H545" s="77"/>
      <c r="I545" s="77"/>
    </row>
    <row r="546" customFormat="false" ht="12.8" hidden="false" customHeight="false" outlineLevel="0" collapsed="false">
      <c r="A546" s="37"/>
      <c r="B546" s="37"/>
      <c r="C546" s="37"/>
      <c r="D546" s="37"/>
      <c r="E546" s="37"/>
      <c r="F546" s="37"/>
      <c r="H546" s="77"/>
      <c r="I546" s="77"/>
    </row>
    <row r="547" customFormat="false" ht="12.8" hidden="false" customHeight="false" outlineLevel="0" collapsed="false">
      <c r="A547" s="37"/>
      <c r="B547" s="37"/>
      <c r="C547" s="37"/>
      <c r="D547" s="37"/>
      <c r="E547" s="37"/>
      <c r="F547" s="37"/>
      <c r="H547" s="77"/>
      <c r="I547" s="77"/>
    </row>
    <row r="548" customFormat="false" ht="12.8" hidden="false" customHeight="false" outlineLevel="0" collapsed="false">
      <c r="A548" s="37"/>
      <c r="B548" s="37"/>
      <c r="C548" s="37"/>
      <c r="D548" s="37"/>
      <c r="E548" s="37"/>
      <c r="F548" s="37"/>
      <c r="H548" s="77"/>
      <c r="I548" s="77"/>
    </row>
    <row r="549" customFormat="false" ht="12.8" hidden="false" customHeight="false" outlineLevel="0" collapsed="false">
      <c r="A549" s="37"/>
      <c r="B549" s="37"/>
      <c r="C549" s="37"/>
      <c r="D549" s="37"/>
      <c r="E549" s="37"/>
      <c r="F549" s="37"/>
      <c r="H549" s="77"/>
      <c r="I549" s="77"/>
    </row>
    <row r="550" customFormat="false" ht="12.8" hidden="false" customHeight="false" outlineLevel="0" collapsed="false">
      <c r="A550" s="37"/>
      <c r="B550" s="37"/>
      <c r="C550" s="37"/>
      <c r="D550" s="37"/>
      <c r="E550" s="37"/>
      <c r="F550" s="37"/>
      <c r="H550" s="77"/>
      <c r="I550" s="77"/>
    </row>
    <row r="551" customFormat="false" ht="12.8" hidden="false" customHeight="false" outlineLevel="0" collapsed="false">
      <c r="A551" s="37"/>
      <c r="B551" s="37"/>
      <c r="C551" s="37"/>
      <c r="D551" s="37"/>
      <c r="E551" s="37"/>
      <c r="F551" s="37"/>
      <c r="H551" s="77"/>
      <c r="I551" s="77"/>
    </row>
    <row r="552" customFormat="false" ht="12.8" hidden="false" customHeight="false" outlineLevel="0" collapsed="false">
      <c r="A552" s="37"/>
      <c r="B552" s="37"/>
      <c r="C552" s="37"/>
      <c r="D552" s="37"/>
      <c r="E552" s="37"/>
      <c r="F552" s="37"/>
      <c r="H552" s="77"/>
      <c r="I552" s="77"/>
    </row>
    <row r="553" customFormat="false" ht="12.8" hidden="false" customHeight="false" outlineLevel="0" collapsed="false">
      <c r="A553" s="37"/>
      <c r="B553" s="37"/>
      <c r="C553" s="37"/>
      <c r="D553" s="37"/>
      <c r="E553" s="37"/>
      <c r="F553" s="37"/>
      <c r="H553" s="77"/>
      <c r="I553" s="77"/>
    </row>
    <row r="554" customFormat="false" ht="12.8" hidden="false" customHeight="false" outlineLevel="0" collapsed="false">
      <c r="A554" s="37"/>
      <c r="B554" s="37"/>
      <c r="C554" s="37"/>
      <c r="D554" s="37"/>
      <c r="E554" s="37"/>
      <c r="F554" s="37"/>
      <c r="H554" s="77"/>
      <c r="I554" s="77"/>
    </row>
    <row r="555" customFormat="false" ht="12.8" hidden="false" customHeight="false" outlineLevel="0" collapsed="false">
      <c r="A555" s="37"/>
      <c r="B555" s="37"/>
      <c r="C555" s="37"/>
      <c r="D555" s="37"/>
      <c r="E555" s="37"/>
      <c r="F555" s="37"/>
      <c r="H555" s="77"/>
      <c r="I555" s="77"/>
    </row>
    <row r="556" customFormat="false" ht="12.8" hidden="false" customHeight="false" outlineLevel="0" collapsed="false">
      <c r="A556" s="37"/>
      <c r="B556" s="37"/>
      <c r="C556" s="37"/>
      <c r="D556" s="37"/>
      <c r="E556" s="37"/>
      <c r="F556" s="37"/>
      <c r="H556" s="77"/>
      <c r="I556" s="77"/>
    </row>
    <row r="557" customFormat="false" ht="12.8" hidden="false" customHeight="false" outlineLevel="0" collapsed="false">
      <c r="A557" s="37"/>
      <c r="B557" s="37"/>
      <c r="C557" s="37"/>
      <c r="D557" s="37"/>
      <c r="E557" s="37"/>
      <c r="F557" s="37"/>
      <c r="H557" s="77"/>
      <c r="I557" s="77"/>
    </row>
    <row r="558" customFormat="false" ht="12.8" hidden="false" customHeight="false" outlineLevel="0" collapsed="false">
      <c r="A558" s="37"/>
      <c r="B558" s="37"/>
      <c r="C558" s="37"/>
      <c r="D558" s="37"/>
      <c r="E558" s="37"/>
      <c r="F558" s="37"/>
      <c r="H558" s="77"/>
      <c r="I558" s="77"/>
    </row>
    <row r="559" customFormat="false" ht="12.8" hidden="false" customHeight="false" outlineLevel="0" collapsed="false">
      <c r="A559" s="37"/>
      <c r="B559" s="37"/>
      <c r="C559" s="37"/>
      <c r="D559" s="37"/>
      <c r="E559" s="37"/>
      <c r="F559" s="37"/>
      <c r="H559" s="77"/>
      <c r="I559" s="77"/>
    </row>
    <row r="560" customFormat="false" ht="12.8" hidden="false" customHeight="false" outlineLevel="0" collapsed="false">
      <c r="A560" s="37"/>
      <c r="B560" s="37"/>
      <c r="C560" s="37"/>
      <c r="D560" s="37"/>
      <c r="E560" s="37"/>
      <c r="F560" s="37"/>
      <c r="H560" s="77"/>
      <c r="I560" s="77"/>
    </row>
    <row r="561" customFormat="false" ht="12.8" hidden="false" customHeight="false" outlineLevel="0" collapsed="false">
      <c r="A561" s="37"/>
      <c r="B561" s="37"/>
      <c r="C561" s="37"/>
      <c r="D561" s="37"/>
      <c r="E561" s="37"/>
      <c r="F561" s="37"/>
      <c r="H561" s="77"/>
      <c r="I561" s="77"/>
    </row>
    <row r="562" customFormat="false" ht="12.8" hidden="false" customHeight="false" outlineLevel="0" collapsed="false">
      <c r="A562" s="37"/>
      <c r="B562" s="37"/>
      <c r="C562" s="37"/>
      <c r="D562" s="37"/>
      <c r="E562" s="37"/>
      <c r="F562" s="37"/>
      <c r="H562" s="77"/>
      <c r="I562" s="77"/>
    </row>
    <row r="563" customFormat="false" ht="12.8" hidden="false" customHeight="false" outlineLevel="0" collapsed="false">
      <c r="A563" s="37"/>
      <c r="B563" s="37"/>
      <c r="C563" s="37"/>
      <c r="D563" s="37"/>
      <c r="E563" s="37"/>
      <c r="F563" s="37"/>
      <c r="H563" s="77"/>
      <c r="I563" s="77"/>
    </row>
    <row r="564" customFormat="false" ht="12.8" hidden="false" customHeight="false" outlineLevel="0" collapsed="false">
      <c r="A564" s="37"/>
      <c r="B564" s="37"/>
      <c r="C564" s="37"/>
      <c r="D564" s="37"/>
      <c r="E564" s="37"/>
      <c r="F564" s="37"/>
      <c r="H564" s="77"/>
      <c r="I564" s="77"/>
    </row>
    <row r="565" customFormat="false" ht="12.8" hidden="false" customHeight="false" outlineLevel="0" collapsed="false">
      <c r="A565" s="37"/>
      <c r="B565" s="37"/>
      <c r="C565" s="37"/>
      <c r="D565" s="37"/>
      <c r="E565" s="37"/>
      <c r="F565" s="37"/>
      <c r="H565" s="77"/>
      <c r="I565" s="77"/>
    </row>
    <row r="566" customFormat="false" ht="12.8" hidden="false" customHeight="false" outlineLevel="0" collapsed="false">
      <c r="A566" s="37"/>
      <c r="B566" s="37"/>
      <c r="C566" s="37"/>
      <c r="D566" s="37"/>
      <c r="E566" s="37"/>
      <c r="F566" s="37"/>
      <c r="H566" s="77"/>
      <c r="I566" s="77"/>
    </row>
    <row r="567" customFormat="false" ht="12.8" hidden="false" customHeight="false" outlineLevel="0" collapsed="false">
      <c r="A567" s="37"/>
      <c r="B567" s="37"/>
      <c r="C567" s="37"/>
      <c r="D567" s="37"/>
      <c r="E567" s="37"/>
      <c r="F567" s="37"/>
      <c r="H567" s="77"/>
      <c r="I567" s="77"/>
    </row>
    <row r="568" customFormat="false" ht="12.8" hidden="false" customHeight="false" outlineLevel="0" collapsed="false">
      <c r="A568" s="37"/>
      <c r="B568" s="37"/>
      <c r="C568" s="37"/>
      <c r="D568" s="37"/>
      <c r="E568" s="37"/>
      <c r="F568" s="37"/>
      <c r="H568" s="77"/>
      <c r="I568" s="77"/>
    </row>
    <row r="569" customFormat="false" ht="12.8" hidden="false" customHeight="false" outlineLevel="0" collapsed="false">
      <c r="A569" s="37"/>
      <c r="B569" s="37"/>
      <c r="C569" s="37"/>
      <c r="D569" s="37"/>
      <c r="E569" s="37"/>
      <c r="F569" s="37"/>
      <c r="H569" s="77"/>
      <c r="I569" s="77"/>
    </row>
    <row r="570" customFormat="false" ht="12.8" hidden="false" customHeight="false" outlineLevel="0" collapsed="false">
      <c r="A570" s="37"/>
      <c r="B570" s="37"/>
      <c r="C570" s="37"/>
      <c r="D570" s="37"/>
      <c r="E570" s="37"/>
      <c r="F570" s="37"/>
      <c r="H570" s="77"/>
      <c r="I570" s="77"/>
    </row>
    <row r="571" customFormat="false" ht="12.8" hidden="false" customHeight="false" outlineLevel="0" collapsed="false">
      <c r="A571" s="37"/>
      <c r="B571" s="37"/>
      <c r="C571" s="37"/>
      <c r="D571" s="37"/>
      <c r="E571" s="37"/>
      <c r="F571" s="37"/>
      <c r="H571" s="77"/>
      <c r="I571" s="77"/>
    </row>
    <row r="572" customFormat="false" ht="12.8" hidden="false" customHeight="false" outlineLevel="0" collapsed="false">
      <c r="A572" s="37"/>
      <c r="B572" s="37"/>
      <c r="C572" s="37"/>
      <c r="D572" s="37"/>
      <c r="E572" s="37"/>
      <c r="F572" s="37"/>
      <c r="H572" s="77"/>
      <c r="I572" s="77"/>
    </row>
    <row r="573" customFormat="false" ht="12.8" hidden="false" customHeight="false" outlineLevel="0" collapsed="false">
      <c r="A573" s="37"/>
      <c r="B573" s="37"/>
      <c r="C573" s="37"/>
      <c r="D573" s="37"/>
      <c r="E573" s="37"/>
      <c r="F573" s="37"/>
      <c r="H573" s="77"/>
      <c r="I573" s="77"/>
    </row>
    <row r="574" customFormat="false" ht="12.8" hidden="false" customHeight="false" outlineLevel="0" collapsed="false">
      <c r="A574" s="37"/>
      <c r="B574" s="37"/>
      <c r="C574" s="37"/>
      <c r="D574" s="37"/>
      <c r="E574" s="37"/>
      <c r="F574" s="37"/>
      <c r="H574" s="77"/>
      <c r="I574" s="77"/>
    </row>
    <row r="575" customFormat="false" ht="12.8" hidden="false" customHeight="false" outlineLevel="0" collapsed="false">
      <c r="A575" s="37"/>
      <c r="B575" s="37"/>
      <c r="C575" s="37"/>
      <c r="D575" s="37"/>
      <c r="E575" s="37"/>
      <c r="F575" s="37"/>
      <c r="H575" s="77"/>
      <c r="I575" s="77"/>
    </row>
    <row r="576" customFormat="false" ht="12.8" hidden="false" customHeight="false" outlineLevel="0" collapsed="false">
      <c r="A576" s="37"/>
      <c r="B576" s="37"/>
      <c r="C576" s="37"/>
      <c r="D576" s="37"/>
      <c r="E576" s="37"/>
      <c r="F576" s="37"/>
      <c r="H576" s="77"/>
      <c r="I576" s="77"/>
    </row>
    <row r="577" customFormat="false" ht="12.8" hidden="false" customHeight="false" outlineLevel="0" collapsed="false">
      <c r="A577" s="37"/>
      <c r="B577" s="37"/>
      <c r="C577" s="37"/>
      <c r="D577" s="37"/>
      <c r="E577" s="37"/>
      <c r="F577" s="37"/>
      <c r="H577" s="77"/>
      <c r="I577" s="77"/>
    </row>
    <row r="578" customFormat="false" ht="12.8" hidden="false" customHeight="false" outlineLevel="0" collapsed="false">
      <c r="A578" s="37"/>
      <c r="B578" s="37"/>
      <c r="C578" s="37"/>
      <c r="D578" s="37"/>
      <c r="E578" s="37"/>
      <c r="F578" s="37"/>
      <c r="H578" s="77"/>
      <c r="I578" s="77"/>
    </row>
    <row r="579" customFormat="false" ht="12.8" hidden="false" customHeight="false" outlineLevel="0" collapsed="false">
      <c r="A579" s="37"/>
      <c r="B579" s="37"/>
      <c r="C579" s="37"/>
      <c r="D579" s="37"/>
      <c r="E579" s="37"/>
      <c r="F579" s="37"/>
      <c r="H579" s="77"/>
      <c r="I579" s="77"/>
    </row>
    <row r="580" customFormat="false" ht="12.8" hidden="false" customHeight="false" outlineLevel="0" collapsed="false">
      <c r="A580" s="37"/>
      <c r="B580" s="37"/>
      <c r="C580" s="37"/>
      <c r="D580" s="37"/>
      <c r="E580" s="37"/>
      <c r="F580" s="37"/>
      <c r="H580" s="77"/>
      <c r="I580" s="77"/>
    </row>
    <row r="581" customFormat="false" ht="12.8" hidden="false" customHeight="false" outlineLevel="0" collapsed="false">
      <c r="A581" s="37"/>
      <c r="B581" s="37"/>
      <c r="C581" s="37"/>
      <c r="D581" s="37"/>
      <c r="E581" s="37"/>
      <c r="F581" s="37"/>
      <c r="H581" s="77"/>
      <c r="I581" s="77"/>
    </row>
    <row r="582" customFormat="false" ht="12.8" hidden="false" customHeight="false" outlineLevel="0" collapsed="false">
      <c r="A582" s="37"/>
      <c r="B582" s="37"/>
      <c r="C582" s="37"/>
      <c r="D582" s="37"/>
      <c r="E582" s="37"/>
      <c r="F582" s="37"/>
      <c r="H582" s="77"/>
      <c r="I582" s="77"/>
    </row>
    <row r="583" customFormat="false" ht="12.8" hidden="false" customHeight="false" outlineLevel="0" collapsed="false">
      <c r="A583" s="37"/>
      <c r="B583" s="37"/>
      <c r="C583" s="37"/>
      <c r="D583" s="37"/>
      <c r="E583" s="37"/>
      <c r="F583" s="37"/>
      <c r="H583" s="77"/>
      <c r="I583" s="77"/>
    </row>
    <row r="584" customFormat="false" ht="12.8" hidden="false" customHeight="false" outlineLevel="0" collapsed="false">
      <c r="A584" s="37"/>
      <c r="B584" s="37"/>
      <c r="C584" s="37"/>
      <c r="D584" s="37"/>
      <c r="E584" s="37"/>
      <c r="F584" s="37"/>
      <c r="H584" s="77"/>
      <c r="I584" s="77"/>
    </row>
    <row r="585" customFormat="false" ht="12.8" hidden="false" customHeight="false" outlineLevel="0" collapsed="false">
      <c r="A585" s="37"/>
      <c r="B585" s="37"/>
      <c r="C585" s="37"/>
      <c r="D585" s="37"/>
      <c r="E585" s="37"/>
      <c r="F585" s="37"/>
      <c r="H585" s="77"/>
      <c r="I585" s="77"/>
    </row>
    <row r="586" customFormat="false" ht="12.8" hidden="false" customHeight="false" outlineLevel="0" collapsed="false">
      <c r="A586" s="37"/>
      <c r="B586" s="37"/>
      <c r="C586" s="37"/>
      <c r="D586" s="37"/>
      <c r="E586" s="37"/>
      <c r="F586" s="37"/>
      <c r="H586" s="77"/>
      <c r="I586" s="77"/>
    </row>
    <row r="587" customFormat="false" ht="12.8" hidden="false" customHeight="false" outlineLevel="0" collapsed="false">
      <c r="A587" s="37"/>
      <c r="B587" s="37"/>
      <c r="C587" s="37"/>
      <c r="D587" s="37"/>
      <c r="E587" s="37"/>
      <c r="F587" s="37"/>
      <c r="H587" s="77"/>
      <c r="I587" s="77"/>
    </row>
    <row r="588" customFormat="false" ht="12.8" hidden="false" customHeight="false" outlineLevel="0" collapsed="false">
      <c r="A588" s="37"/>
      <c r="B588" s="37"/>
      <c r="C588" s="37"/>
      <c r="D588" s="37"/>
      <c r="E588" s="37"/>
      <c r="F588" s="37"/>
      <c r="H588" s="77"/>
      <c r="I588" s="77"/>
    </row>
    <row r="589" customFormat="false" ht="12.8" hidden="false" customHeight="false" outlineLevel="0" collapsed="false">
      <c r="A589" s="37"/>
      <c r="B589" s="37"/>
      <c r="C589" s="37"/>
      <c r="D589" s="37"/>
      <c r="E589" s="37"/>
      <c r="F589" s="37"/>
      <c r="H589" s="77"/>
      <c r="I589" s="77"/>
    </row>
    <row r="590" customFormat="false" ht="12.8" hidden="false" customHeight="false" outlineLevel="0" collapsed="false">
      <c r="A590" s="37"/>
      <c r="B590" s="37"/>
      <c r="C590" s="37"/>
      <c r="D590" s="37"/>
      <c r="E590" s="37"/>
      <c r="F590" s="37"/>
      <c r="H590" s="77"/>
      <c r="I590" s="77"/>
    </row>
    <row r="591" customFormat="false" ht="12.8" hidden="false" customHeight="false" outlineLevel="0" collapsed="false">
      <c r="A591" s="37"/>
      <c r="B591" s="37"/>
      <c r="C591" s="37"/>
      <c r="D591" s="37"/>
      <c r="E591" s="37"/>
      <c r="F591" s="37"/>
      <c r="H591" s="77"/>
      <c r="I591" s="77"/>
    </row>
    <row r="592" customFormat="false" ht="12.8" hidden="false" customHeight="false" outlineLevel="0" collapsed="false">
      <c r="A592" s="37"/>
      <c r="B592" s="37"/>
      <c r="C592" s="37"/>
      <c r="D592" s="37"/>
      <c r="E592" s="37"/>
      <c r="F592" s="37"/>
      <c r="H592" s="77"/>
      <c r="I592" s="77"/>
    </row>
    <row r="593" customFormat="false" ht="12.8" hidden="false" customHeight="false" outlineLevel="0" collapsed="false">
      <c r="A593" s="37"/>
      <c r="B593" s="37"/>
      <c r="C593" s="37"/>
      <c r="D593" s="37"/>
      <c r="E593" s="37"/>
      <c r="F593" s="37"/>
      <c r="H593" s="77"/>
      <c r="I593" s="77"/>
    </row>
    <row r="594" customFormat="false" ht="12.8" hidden="false" customHeight="false" outlineLevel="0" collapsed="false">
      <c r="A594" s="37"/>
      <c r="B594" s="37"/>
      <c r="C594" s="37"/>
      <c r="D594" s="37"/>
      <c r="E594" s="37"/>
      <c r="F594" s="37"/>
      <c r="H594" s="77"/>
      <c r="I594" s="77"/>
    </row>
    <row r="595" customFormat="false" ht="12.8" hidden="false" customHeight="false" outlineLevel="0" collapsed="false">
      <c r="A595" s="37"/>
      <c r="B595" s="37"/>
      <c r="C595" s="37"/>
      <c r="D595" s="37"/>
      <c r="E595" s="37"/>
      <c r="F595" s="37"/>
      <c r="H595" s="77"/>
      <c r="I595" s="77"/>
    </row>
    <row r="596" customFormat="false" ht="12.8" hidden="false" customHeight="false" outlineLevel="0" collapsed="false">
      <c r="A596" s="37"/>
      <c r="B596" s="37"/>
      <c r="C596" s="37"/>
      <c r="D596" s="37"/>
      <c r="E596" s="37"/>
      <c r="F596" s="37"/>
      <c r="H596" s="77"/>
      <c r="I596" s="77"/>
    </row>
    <row r="597" customFormat="false" ht="12.8" hidden="false" customHeight="false" outlineLevel="0" collapsed="false">
      <c r="A597" s="37"/>
      <c r="B597" s="37"/>
      <c r="C597" s="37"/>
      <c r="D597" s="37"/>
      <c r="E597" s="37"/>
      <c r="F597" s="37"/>
      <c r="H597" s="77"/>
      <c r="I597" s="77"/>
    </row>
    <row r="598" customFormat="false" ht="12.8" hidden="false" customHeight="false" outlineLevel="0" collapsed="false">
      <c r="A598" s="37"/>
      <c r="B598" s="37"/>
      <c r="C598" s="37"/>
      <c r="D598" s="37"/>
      <c r="E598" s="37"/>
      <c r="F598" s="37"/>
      <c r="H598" s="77"/>
      <c r="I598" s="77"/>
    </row>
    <row r="599" customFormat="false" ht="12.8" hidden="false" customHeight="false" outlineLevel="0" collapsed="false">
      <c r="A599" s="37"/>
      <c r="B599" s="37"/>
      <c r="C599" s="37"/>
      <c r="D599" s="37"/>
      <c r="E599" s="37"/>
      <c r="F599" s="37"/>
      <c r="H599" s="77"/>
      <c r="I599" s="77"/>
    </row>
    <row r="600" customFormat="false" ht="12.8" hidden="false" customHeight="false" outlineLevel="0" collapsed="false">
      <c r="A600" s="37"/>
      <c r="B600" s="37"/>
      <c r="C600" s="37"/>
      <c r="D600" s="37"/>
      <c r="E600" s="37"/>
      <c r="F600" s="37"/>
      <c r="H600" s="77"/>
      <c r="I600" s="77"/>
    </row>
    <row r="601" customFormat="false" ht="12.8" hidden="false" customHeight="false" outlineLevel="0" collapsed="false">
      <c r="A601" s="37"/>
      <c r="B601" s="37"/>
      <c r="C601" s="37"/>
      <c r="D601" s="37"/>
      <c r="E601" s="37"/>
      <c r="F601" s="37"/>
      <c r="H601" s="77"/>
      <c r="I601" s="77"/>
    </row>
    <row r="602" customFormat="false" ht="12.8" hidden="false" customHeight="false" outlineLevel="0" collapsed="false">
      <c r="A602" s="37"/>
      <c r="B602" s="37"/>
      <c r="C602" s="37"/>
      <c r="D602" s="37"/>
      <c r="E602" s="37"/>
      <c r="F602" s="37"/>
      <c r="H602" s="77"/>
      <c r="I602" s="77"/>
    </row>
    <row r="603" customFormat="false" ht="12.8" hidden="false" customHeight="false" outlineLevel="0" collapsed="false">
      <c r="A603" s="37"/>
      <c r="B603" s="37"/>
      <c r="C603" s="37"/>
      <c r="D603" s="37"/>
      <c r="E603" s="37"/>
      <c r="F603" s="37"/>
      <c r="H603" s="77"/>
      <c r="I603" s="77"/>
    </row>
    <row r="604" customFormat="false" ht="12.8" hidden="false" customHeight="false" outlineLevel="0" collapsed="false">
      <c r="A604" s="37"/>
      <c r="B604" s="37"/>
      <c r="C604" s="37"/>
      <c r="D604" s="37"/>
      <c r="E604" s="37"/>
      <c r="F604" s="37"/>
      <c r="H604" s="77"/>
      <c r="I604" s="77"/>
    </row>
    <row r="605" customFormat="false" ht="12.8" hidden="false" customHeight="false" outlineLevel="0" collapsed="false">
      <c r="A605" s="37"/>
      <c r="B605" s="37"/>
      <c r="C605" s="37"/>
      <c r="D605" s="37"/>
      <c r="E605" s="37"/>
      <c r="F605" s="37"/>
      <c r="H605" s="77"/>
      <c r="I605" s="77"/>
    </row>
    <row r="606" customFormat="false" ht="12.8" hidden="false" customHeight="false" outlineLevel="0" collapsed="false">
      <c r="A606" s="37"/>
      <c r="B606" s="37"/>
      <c r="C606" s="37"/>
      <c r="D606" s="37"/>
      <c r="E606" s="37"/>
      <c r="F606" s="37"/>
      <c r="H606" s="77"/>
      <c r="I606" s="77"/>
    </row>
    <row r="607" customFormat="false" ht="12.8" hidden="false" customHeight="false" outlineLevel="0" collapsed="false">
      <c r="A607" s="37"/>
      <c r="B607" s="37"/>
      <c r="C607" s="37"/>
      <c r="D607" s="37"/>
      <c r="E607" s="37"/>
      <c r="F607" s="37"/>
      <c r="H607" s="77"/>
      <c r="I607" s="77"/>
    </row>
    <row r="608" customFormat="false" ht="12.8" hidden="false" customHeight="false" outlineLevel="0" collapsed="false">
      <c r="A608" s="37"/>
      <c r="B608" s="37"/>
      <c r="C608" s="37"/>
      <c r="D608" s="37"/>
      <c r="E608" s="37"/>
      <c r="F608" s="37"/>
      <c r="H608" s="77"/>
      <c r="I608" s="77"/>
    </row>
    <row r="609" customFormat="false" ht="12.8" hidden="false" customHeight="false" outlineLevel="0" collapsed="false">
      <c r="A609" s="37"/>
      <c r="B609" s="37"/>
      <c r="C609" s="37"/>
      <c r="D609" s="37"/>
      <c r="E609" s="37"/>
      <c r="F609" s="37"/>
      <c r="H609" s="77"/>
      <c r="I609" s="77"/>
    </row>
    <row r="610" customFormat="false" ht="12.8" hidden="false" customHeight="false" outlineLevel="0" collapsed="false">
      <c r="A610" s="37"/>
      <c r="B610" s="37"/>
      <c r="C610" s="37"/>
      <c r="D610" s="37"/>
      <c r="E610" s="37"/>
      <c r="F610" s="37"/>
      <c r="H610" s="77"/>
      <c r="I610" s="77"/>
    </row>
    <row r="611" customFormat="false" ht="12.8" hidden="false" customHeight="false" outlineLevel="0" collapsed="false">
      <c r="A611" s="37"/>
      <c r="B611" s="37"/>
      <c r="C611" s="37"/>
      <c r="D611" s="37"/>
      <c r="E611" s="37"/>
      <c r="F611" s="37"/>
      <c r="H611" s="77"/>
      <c r="I611" s="77"/>
    </row>
    <row r="612" customFormat="false" ht="12.8" hidden="false" customHeight="false" outlineLevel="0" collapsed="false">
      <c r="A612" s="37"/>
      <c r="B612" s="37"/>
      <c r="C612" s="37"/>
      <c r="D612" s="37"/>
      <c r="E612" s="37"/>
      <c r="F612" s="37"/>
      <c r="H612" s="77"/>
      <c r="I612" s="77"/>
    </row>
    <row r="613" customFormat="false" ht="12.8" hidden="false" customHeight="false" outlineLevel="0" collapsed="false">
      <c r="A613" s="37"/>
      <c r="B613" s="37"/>
      <c r="C613" s="37"/>
      <c r="D613" s="37"/>
      <c r="E613" s="37"/>
      <c r="F613" s="37"/>
      <c r="H613" s="77"/>
      <c r="I613" s="77"/>
    </row>
    <row r="614" customFormat="false" ht="12.8" hidden="false" customHeight="false" outlineLevel="0" collapsed="false">
      <c r="A614" s="37"/>
      <c r="B614" s="37"/>
      <c r="C614" s="37"/>
      <c r="D614" s="37"/>
      <c r="E614" s="37"/>
      <c r="F614" s="37"/>
      <c r="H614" s="77"/>
      <c r="I614" s="77"/>
    </row>
    <row r="615" customFormat="false" ht="12.8" hidden="false" customHeight="false" outlineLevel="0" collapsed="false">
      <c r="A615" s="37"/>
      <c r="B615" s="37"/>
      <c r="C615" s="37"/>
      <c r="D615" s="37"/>
      <c r="E615" s="37"/>
      <c r="F615" s="37"/>
      <c r="H615" s="77"/>
      <c r="I615" s="77"/>
    </row>
    <row r="616" customFormat="false" ht="12.8" hidden="false" customHeight="false" outlineLevel="0" collapsed="false">
      <c r="A616" s="37"/>
      <c r="B616" s="37"/>
      <c r="C616" s="37"/>
      <c r="D616" s="37"/>
      <c r="E616" s="37"/>
      <c r="F616" s="37"/>
      <c r="H616" s="77"/>
      <c r="I616" s="77"/>
    </row>
    <row r="617" customFormat="false" ht="12.8" hidden="false" customHeight="false" outlineLevel="0" collapsed="false">
      <c r="A617" s="37"/>
      <c r="B617" s="37"/>
      <c r="C617" s="37"/>
      <c r="D617" s="37"/>
      <c r="E617" s="37"/>
      <c r="F617" s="37"/>
      <c r="H617" s="77"/>
      <c r="I617" s="77"/>
    </row>
    <row r="618" customFormat="false" ht="12.8" hidden="false" customHeight="false" outlineLevel="0" collapsed="false">
      <c r="A618" s="37"/>
      <c r="B618" s="37"/>
      <c r="C618" s="37"/>
      <c r="D618" s="37"/>
      <c r="E618" s="37"/>
      <c r="F618" s="37"/>
      <c r="H618" s="77"/>
      <c r="I618" s="77"/>
    </row>
    <row r="619" customFormat="false" ht="12.8" hidden="false" customHeight="false" outlineLevel="0" collapsed="false">
      <c r="A619" s="37"/>
      <c r="B619" s="37"/>
      <c r="C619" s="37"/>
      <c r="D619" s="37"/>
      <c r="E619" s="37"/>
      <c r="F619" s="37"/>
      <c r="H619" s="77"/>
      <c r="I619" s="77"/>
    </row>
    <row r="620" customFormat="false" ht="12.8" hidden="false" customHeight="false" outlineLevel="0" collapsed="false">
      <c r="A620" s="37"/>
      <c r="B620" s="37"/>
      <c r="C620" s="37"/>
      <c r="D620" s="37"/>
      <c r="E620" s="37"/>
      <c r="F620" s="37"/>
      <c r="H620" s="77"/>
      <c r="I620" s="77"/>
    </row>
    <row r="621" customFormat="false" ht="12.8" hidden="false" customHeight="false" outlineLevel="0" collapsed="false">
      <c r="A621" s="37"/>
      <c r="B621" s="37"/>
      <c r="C621" s="37"/>
      <c r="D621" s="37"/>
      <c r="E621" s="37"/>
      <c r="F621" s="37"/>
      <c r="H621" s="77"/>
      <c r="I621" s="77"/>
    </row>
    <row r="622" customFormat="false" ht="12.8" hidden="false" customHeight="false" outlineLevel="0" collapsed="false">
      <c r="A622" s="37"/>
      <c r="B622" s="37"/>
      <c r="C622" s="37"/>
      <c r="D622" s="37"/>
      <c r="E622" s="37"/>
      <c r="F622" s="37"/>
      <c r="H622" s="77"/>
      <c r="I622" s="77"/>
    </row>
    <row r="623" customFormat="false" ht="12.8" hidden="false" customHeight="false" outlineLevel="0" collapsed="false">
      <c r="A623" s="37"/>
      <c r="B623" s="37"/>
      <c r="C623" s="37"/>
      <c r="D623" s="37"/>
      <c r="E623" s="37"/>
      <c r="F623" s="37"/>
      <c r="H623" s="77"/>
      <c r="I623" s="77"/>
    </row>
    <row r="624" customFormat="false" ht="12.8" hidden="false" customHeight="false" outlineLevel="0" collapsed="false">
      <c r="A624" s="37"/>
      <c r="B624" s="37"/>
      <c r="C624" s="37"/>
      <c r="D624" s="37"/>
      <c r="E624" s="37"/>
      <c r="F624" s="37"/>
      <c r="H624" s="77"/>
      <c r="I624" s="77"/>
    </row>
    <row r="625" customFormat="false" ht="12.8" hidden="false" customHeight="false" outlineLevel="0" collapsed="false">
      <c r="A625" s="37"/>
      <c r="B625" s="37"/>
      <c r="C625" s="37"/>
      <c r="D625" s="37"/>
      <c r="E625" s="37"/>
      <c r="F625" s="37"/>
      <c r="H625" s="77"/>
      <c r="I625" s="77"/>
    </row>
    <row r="626" customFormat="false" ht="12.8" hidden="false" customHeight="false" outlineLevel="0" collapsed="false">
      <c r="A626" s="37"/>
      <c r="B626" s="37"/>
      <c r="C626" s="37"/>
      <c r="D626" s="37"/>
      <c r="E626" s="37"/>
      <c r="F626" s="37"/>
      <c r="H626" s="77"/>
      <c r="I626" s="77"/>
    </row>
    <row r="627" customFormat="false" ht="12.8" hidden="false" customHeight="false" outlineLevel="0" collapsed="false">
      <c r="A627" s="37"/>
      <c r="B627" s="37"/>
      <c r="C627" s="37"/>
      <c r="D627" s="37"/>
      <c r="E627" s="37"/>
      <c r="F627" s="37"/>
      <c r="H627" s="77"/>
      <c r="I627" s="77"/>
    </row>
    <row r="628" customFormat="false" ht="12.8" hidden="false" customHeight="false" outlineLevel="0" collapsed="false">
      <c r="A628" s="37"/>
      <c r="B628" s="37"/>
      <c r="C628" s="37"/>
      <c r="D628" s="37"/>
      <c r="E628" s="37"/>
      <c r="F628" s="37"/>
      <c r="H628" s="77"/>
      <c r="I628" s="77"/>
    </row>
    <row r="629" customFormat="false" ht="12.8" hidden="false" customHeight="false" outlineLevel="0" collapsed="false">
      <c r="A629" s="37"/>
      <c r="B629" s="37"/>
      <c r="C629" s="37"/>
      <c r="D629" s="37"/>
      <c r="E629" s="37"/>
      <c r="F629" s="37"/>
      <c r="H629" s="77"/>
      <c r="I629" s="77"/>
    </row>
    <row r="630" customFormat="false" ht="12.8" hidden="false" customHeight="false" outlineLevel="0" collapsed="false">
      <c r="A630" s="37"/>
      <c r="B630" s="37"/>
      <c r="C630" s="37"/>
      <c r="D630" s="37"/>
      <c r="E630" s="37"/>
      <c r="F630" s="37"/>
      <c r="H630" s="77"/>
      <c r="I630" s="77"/>
    </row>
    <row r="631" customFormat="false" ht="12.8" hidden="false" customHeight="false" outlineLevel="0" collapsed="false">
      <c r="A631" s="37"/>
      <c r="B631" s="37"/>
      <c r="C631" s="37"/>
      <c r="D631" s="37"/>
      <c r="E631" s="37"/>
      <c r="F631" s="37"/>
      <c r="H631" s="77"/>
      <c r="I631" s="77"/>
    </row>
    <row r="632" customFormat="false" ht="12.8" hidden="false" customHeight="false" outlineLevel="0" collapsed="false">
      <c r="A632" s="37"/>
      <c r="B632" s="37"/>
      <c r="C632" s="37"/>
      <c r="D632" s="37"/>
      <c r="E632" s="37"/>
      <c r="F632" s="37"/>
      <c r="H632" s="77"/>
      <c r="I632" s="77"/>
    </row>
    <row r="633" customFormat="false" ht="12.8" hidden="false" customHeight="false" outlineLevel="0" collapsed="false">
      <c r="A633" s="37"/>
      <c r="B633" s="37"/>
      <c r="C633" s="37"/>
      <c r="D633" s="37"/>
      <c r="E633" s="37"/>
      <c r="F633" s="37"/>
      <c r="H633" s="77"/>
      <c r="I633" s="77"/>
    </row>
    <row r="634" customFormat="false" ht="12.8" hidden="false" customHeight="false" outlineLevel="0" collapsed="false">
      <c r="A634" s="37"/>
      <c r="B634" s="37"/>
      <c r="C634" s="37"/>
      <c r="D634" s="37"/>
      <c r="E634" s="37"/>
      <c r="F634" s="37"/>
      <c r="H634" s="77"/>
      <c r="I634" s="77"/>
    </row>
    <row r="635" customFormat="false" ht="12.8" hidden="false" customHeight="false" outlineLevel="0" collapsed="false">
      <c r="A635" s="37"/>
      <c r="B635" s="37"/>
      <c r="C635" s="37"/>
      <c r="D635" s="37"/>
      <c r="E635" s="37"/>
      <c r="F635" s="37"/>
      <c r="H635" s="77"/>
      <c r="I635" s="77"/>
    </row>
    <row r="636" customFormat="false" ht="12.8" hidden="false" customHeight="false" outlineLevel="0" collapsed="false">
      <c r="A636" s="37"/>
      <c r="B636" s="37"/>
      <c r="C636" s="37"/>
      <c r="D636" s="37"/>
      <c r="E636" s="37"/>
      <c r="F636" s="37"/>
      <c r="H636" s="77"/>
      <c r="I636" s="77"/>
    </row>
    <row r="637" customFormat="false" ht="12.8" hidden="false" customHeight="false" outlineLevel="0" collapsed="false">
      <c r="A637" s="37"/>
      <c r="B637" s="37"/>
      <c r="C637" s="37"/>
      <c r="D637" s="37"/>
      <c r="E637" s="37"/>
      <c r="F637" s="37"/>
      <c r="H637" s="77"/>
      <c r="I637" s="77"/>
    </row>
    <row r="638" customFormat="false" ht="12.8" hidden="false" customHeight="false" outlineLevel="0" collapsed="false">
      <c r="A638" s="37"/>
      <c r="B638" s="37"/>
      <c r="C638" s="37"/>
      <c r="D638" s="37"/>
      <c r="E638" s="37"/>
      <c r="F638" s="37"/>
      <c r="H638" s="77"/>
      <c r="I638" s="77"/>
    </row>
    <row r="639" customFormat="false" ht="12.8" hidden="false" customHeight="false" outlineLevel="0" collapsed="false">
      <c r="A639" s="37"/>
      <c r="B639" s="37"/>
      <c r="C639" s="37"/>
      <c r="D639" s="37"/>
      <c r="E639" s="37"/>
      <c r="F639" s="37"/>
      <c r="H639" s="77"/>
      <c r="I639" s="77"/>
    </row>
    <row r="640" customFormat="false" ht="12.8" hidden="false" customHeight="false" outlineLevel="0" collapsed="false">
      <c r="A640" s="37"/>
      <c r="B640" s="37"/>
      <c r="C640" s="37"/>
      <c r="D640" s="37"/>
      <c r="E640" s="37"/>
      <c r="F640" s="37"/>
      <c r="H640" s="77"/>
      <c r="I640" s="77"/>
    </row>
    <row r="641" customFormat="false" ht="12.8" hidden="false" customHeight="false" outlineLevel="0" collapsed="false">
      <c r="A641" s="37"/>
      <c r="B641" s="37"/>
      <c r="C641" s="37"/>
      <c r="D641" s="37"/>
      <c r="E641" s="37"/>
      <c r="F641" s="37"/>
      <c r="H641" s="77"/>
      <c r="I641" s="77"/>
    </row>
    <row r="642" customFormat="false" ht="12.8" hidden="false" customHeight="false" outlineLevel="0" collapsed="false">
      <c r="A642" s="37"/>
      <c r="B642" s="37"/>
      <c r="C642" s="37"/>
      <c r="D642" s="37"/>
      <c r="E642" s="37"/>
      <c r="F642" s="37"/>
      <c r="H642" s="77"/>
      <c r="I642" s="77"/>
    </row>
    <row r="643" customFormat="false" ht="12.8" hidden="false" customHeight="false" outlineLevel="0" collapsed="false">
      <c r="A643" s="37"/>
      <c r="B643" s="37"/>
      <c r="C643" s="37"/>
      <c r="D643" s="37"/>
      <c r="E643" s="37"/>
      <c r="F643" s="37"/>
      <c r="H643" s="77"/>
      <c r="I643" s="77"/>
    </row>
    <row r="644" customFormat="false" ht="12.8" hidden="false" customHeight="false" outlineLevel="0" collapsed="false">
      <c r="A644" s="37"/>
      <c r="B644" s="37"/>
      <c r="C644" s="37"/>
      <c r="D644" s="37"/>
      <c r="E644" s="37"/>
      <c r="F644" s="37"/>
      <c r="H644" s="77"/>
      <c r="I644" s="77"/>
    </row>
    <row r="645" customFormat="false" ht="12.8" hidden="false" customHeight="false" outlineLevel="0" collapsed="false">
      <c r="A645" s="37"/>
      <c r="B645" s="37"/>
      <c r="C645" s="37"/>
      <c r="D645" s="37"/>
      <c r="E645" s="37"/>
      <c r="F645" s="37"/>
      <c r="H645" s="77"/>
      <c r="I645" s="77"/>
    </row>
    <row r="646" customFormat="false" ht="12.8" hidden="false" customHeight="false" outlineLevel="0" collapsed="false">
      <c r="A646" s="37"/>
      <c r="B646" s="37"/>
      <c r="C646" s="37"/>
      <c r="D646" s="37"/>
      <c r="E646" s="37"/>
      <c r="F646" s="37"/>
      <c r="H646" s="77"/>
      <c r="I646" s="77"/>
    </row>
    <row r="647" customFormat="false" ht="12.8" hidden="false" customHeight="false" outlineLevel="0" collapsed="false">
      <c r="A647" s="37"/>
      <c r="B647" s="37"/>
      <c r="C647" s="37"/>
      <c r="D647" s="37"/>
      <c r="E647" s="37"/>
      <c r="F647" s="37"/>
      <c r="H647" s="77"/>
      <c r="I647" s="77"/>
    </row>
    <row r="648" customFormat="false" ht="12.8" hidden="false" customHeight="false" outlineLevel="0" collapsed="false">
      <c r="A648" s="37"/>
      <c r="B648" s="37"/>
      <c r="C648" s="37"/>
      <c r="D648" s="37"/>
      <c r="E648" s="37"/>
      <c r="F648" s="37"/>
      <c r="H648" s="77"/>
      <c r="I648" s="77"/>
    </row>
    <row r="649" customFormat="false" ht="12.8" hidden="false" customHeight="false" outlineLevel="0" collapsed="false">
      <c r="A649" s="37"/>
      <c r="B649" s="37"/>
      <c r="C649" s="37"/>
      <c r="D649" s="37"/>
      <c r="E649" s="37"/>
      <c r="F649" s="37"/>
      <c r="H649" s="77"/>
      <c r="I649" s="77"/>
    </row>
    <row r="650" customFormat="false" ht="12.8" hidden="false" customHeight="false" outlineLevel="0" collapsed="false">
      <c r="A650" s="37"/>
      <c r="B650" s="37"/>
      <c r="C650" s="37"/>
      <c r="D650" s="37"/>
      <c r="E650" s="37"/>
      <c r="F650" s="37"/>
      <c r="H650" s="77"/>
      <c r="I650" s="77"/>
    </row>
    <row r="651" customFormat="false" ht="12.8" hidden="false" customHeight="false" outlineLevel="0" collapsed="false">
      <c r="A651" s="37"/>
      <c r="B651" s="37"/>
      <c r="C651" s="37"/>
      <c r="D651" s="37"/>
      <c r="E651" s="37"/>
      <c r="F651" s="37"/>
      <c r="H651" s="77"/>
      <c r="I651" s="77"/>
    </row>
    <row r="652" customFormat="false" ht="12.8" hidden="false" customHeight="false" outlineLevel="0" collapsed="false">
      <c r="A652" s="37"/>
      <c r="B652" s="37"/>
      <c r="C652" s="37"/>
      <c r="D652" s="37"/>
      <c r="E652" s="37"/>
      <c r="F652" s="37"/>
      <c r="H652" s="77"/>
      <c r="I652" s="77"/>
    </row>
    <row r="653" customFormat="false" ht="12.8" hidden="false" customHeight="false" outlineLevel="0" collapsed="false">
      <c r="A653" s="37"/>
      <c r="B653" s="37"/>
      <c r="C653" s="37"/>
      <c r="D653" s="37"/>
      <c r="E653" s="37"/>
      <c r="F653" s="37"/>
      <c r="H653" s="77"/>
      <c r="I653" s="77"/>
    </row>
    <row r="654" customFormat="false" ht="12.8" hidden="false" customHeight="false" outlineLevel="0" collapsed="false">
      <c r="A654" s="37"/>
      <c r="B654" s="37"/>
      <c r="C654" s="37"/>
      <c r="D654" s="37"/>
      <c r="E654" s="37"/>
      <c r="F654" s="37"/>
      <c r="H654" s="77"/>
      <c r="I654" s="77"/>
    </row>
    <row r="655" customFormat="false" ht="12.8" hidden="false" customHeight="false" outlineLevel="0" collapsed="false">
      <c r="A655" s="37"/>
      <c r="B655" s="37"/>
      <c r="C655" s="37"/>
      <c r="D655" s="37"/>
      <c r="E655" s="37"/>
      <c r="F655" s="37"/>
      <c r="H655" s="77"/>
      <c r="I655" s="77"/>
    </row>
    <row r="656" customFormat="false" ht="12.8" hidden="false" customHeight="false" outlineLevel="0" collapsed="false">
      <c r="A656" s="37"/>
      <c r="B656" s="37"/>
      <c r="C656" s="37"/>
      <c r="D656" s="37"/>
      <c r="E656" s="37"/>
      <c r="F656" s="37"/>
      <c r="H656" s="77"/>
      <c r="I656" s="77"/>
    </row>
    <row r="657" customFormat="false" ht="12.8" hidden="false" customHeight="false" outlineLevel="0" collapsed="false">
      <c r="A657" s="37"/>
      <c r="B657" s="37"/>
      <c r="C657" s="37"/>
      <c r="D657" s="37"/>
      <c r="E657" s="37"/>
      <c r="F657" s="37"/>
      <c r="H657" s="77"/>
      <c r="I657" s="77"/>
    </row>
    <row r="658" customFormat="false" ht="12.8" hidden="false" customHeight="false" outlineLevel="0" collapsed="false">
      <c r="A658" s="37"/>
      <c r="B658" s="37"/>
      <c r="C658" s="37"/>
      <c r="D658" s="37"/>
      <c r="E658" s="37"/>
      <c r="F658" s="37"/>
      <c r="H658" s="77"/>
      <c r="I658" s="77"/>
    </row>
    <row r="659" customFormat="false" ht="12.8" hidden="false" customHeight="false" outlineLevel="0" collapsed="false">
      <c r="A659" s="37"/>
      <c r="B659" s="37"/>
      <c r="C659" s="37"/>
      <c r="D659" s="37"/>
      <c r="E659" s="37"/>
      <c r="F659" s="37"/>
      <c r="H659" s="77"/>
      <c r="I659" s="77"/>
    </row>
    <row r="660" customFormat="false" ht="12.8" hidden="false" customHeight="false" outlineLevel="0" collapsed="false">
      <c r="A660" s="37"/>
      <c r="B660" s="37"/>
      <c r="C660" s="37"/>
      <c r="D660" s="37"/>
      <c r="E660" s="37"/>
      <c r="F660" s="37"/>
      <c r="H660" s="77"/>
      <c r="I660" s="77"/>
    </row>
    <row r="661" customFormat="false" ht="12.8" hidden="false" customHeight="false" outlineLevel="0" collapsed="false">
      <c r="A661" s="37"/>
      <c r="B661" s="37"/>
      <c r="C661" s="37"/>
      <c r="D661" s="37"/>
      <c r="E661" s="37"/>
      <c r="F661" s="37"/>
      <c r="H661" s="77"/>
      <c r="I661" s="77"/>
    </row>
    <row r="662" customFormat="false" ht="12.8" hidden="false" customHeight="false" outlineLevel="0" collapsed="false">
      <c r="A662" s="37"/>
      <c r="B662" s="37"/>
      <c r="C662" s="37"/>
      <c r="D662" s="37"/>
      <c r="E662" s="37"/>
      <c r="F662" s="37"/>
      <c r="H662" s="77"/>
      <c r="I662" s="77"/>
    </row>
    <row r="663" customFormat="false" ht="12.8" hidden="false" customHeight="false" outlineLevel="0" collapsed="false">
      <c r="A663" s="37"/>
      <c r="B663" s="37"/>
      <c r="C663" s="37"/>
      <c r="D663" s="37"/>
      <c r="E663" s="37"/>
      <c r="F663" s="37"/>
      <c r="H663" s="77"/>
      <c r="I663" s="77"/>
    </row>
    <row r="664" customFormat="false" ht="12.8" hidden="false" customHeight="false" outlineLevel="0" collapsed="false">
      <c r="A664" s="37"/>
      <c r="B664" s="37"/>
      <c r="C664" s="37"/>
      <c r="D664" s="37"/>
      <c r="E664" s="37"/>
      <c r="F664" s="37"/>
      <c r="H664" s="77"/>
      <c r="I664" s="77"/>
    </row>
    <row r="665" customFormat="false" ht="12.8" hidden="false" customHeight="false" outlineLevel="0" collapsed="false">
      <c r="A665" s="37"/>
      <c r="B665" s="37"/>
      <c r="C665" s="37"/>
      <c r="D665" s="37"/>
      <c r="E665" s="37"/>
      <c r="F665" s="37"/>
      <c r="H665" s="77"/>
      <c r="I665" s="77"/>
    </row>
    <row r="666" customFormat="false" ht="12.8" hidden="false" customHeight="false" outlineLevel="0" collapsed="false">
      <c r="A666" s="37"/>
      <c r="B666" s="37"/>
      <c r="C666" s="37"/>
      <c r="D666" s="37"/>
      <c r="E666" s="37"/>
      <c r="F666" s="37"/>
      <c r="H666" s="77"/>
      <c r="I666" s="77"/>
    </row>
    <row r="667" customFormat="false" ht="12.8" hidden="false" customHeight="false" outlineLevel="0" collapsed="false">
      <c r="A667" s="37"/>
      <c r="B667" s="37"/>
      <c r="C667" s="37"/>
      <c r="D667" s="37"/>
      <c r="E667" s="37"/>
      <c r="F667" s="37"/>
      <c r="H667" s="77"/>
      <c r="I667" s="77"/>
    </row>
    <row r="668" customFormat="false" ht="12.8" hidden="false" customHeight="false" outlineLevel="0" collapsed="false">
      <c r="A668" s="37"/>
      <c r="B668" s="37"/>
      <c r="C668" s="37"/>
      <c r="D668" s="37"/>
      <c r="E668" s="37"/>
      <c r="F668" s="37"/>
      <c r="H668" s="77"/>
      <c r="I668" s="77"/>
    </row>
    <row r="669" customFormat="false" ht="12.8" hidden="false" customHeight="false" outlineLevel="0" collapsed="false">
      <c r="A669" s="37"/>
      <c r="B669" s="37"/>
      <c r="C669" s="37"/>
      <c r="D669" s="37"/>
      <c r="E669" s="37"/>
      <c r="F669" s="37"/>
      <c r="H669" s="77"/>
      <c r="I669" s="77"/>
    </row>
    <row r="670" customFormat="false" ht="12.8" hidden="false" customHeight="false" outlineLevel="0" collapsed="false">
      <c r="A670" s="37"/>
      <c r="B670" s="37"/>
      <c r="C670" s="37"/>
      <c r="D670" s="37"/>
      <c r="E670" s="37"/>
      <c r="F670" s="37"/>
      <c r="H670" s="77"/>
      <c r="I670" s="77"/>
    </row>
    <row r="671" customFormat="false" ht="12.8" hidden="false" customHeight="false" outlineLevel="0" collapsed="false">
      <c r="A671" s="37"/>
      <c r="B671" s="37"/>
      <c r="C671" s="37"/>
      <c r="D671" s="37"/>
      <c r="E671" s="37"/>
      <c r="F671" s="37"/>
      <c r="H671" s="77"/>
      <c r="I671" s="77"/>
    </row>
    <row r="672" customFormat="false" ht="12.8" hidden="false" customHeight="false" outlineLevel="0" collapsed="false">
      <c r="A672" s="37"/>
      <c r="B672" s="37"/>
      <c r="C672" s="37"/>
      <c r="D672" s="37"/>
      <c r="E672" s="37"/>
      <c r="F672" s="37"/>
      <c r="H672" s="77"/>
      <c r="I672" s="77"/>
    </row>
    <row r="673" customFormat="false" ht="12.8" hidden="false" customHeight="false" outlineLevel="0" collapsed="false">
      <c r="A673" s="37"/>
      <c r="B673" s="37"/>
      <c r="C673" s="37"/>
      <c r="D673" s="37"/>
      <c r="E673" s="37"/>
      <c r="F673" s="37"/>
      <c r="H673" s="77"/>
      <c r="I673" s="77"/>
    </row>
    <row r="674" customFormat="false" ht="12.8" hidden="false" customHeight="false" outlineLevel="0" collapsed="false">
      <c r="A674" s="37"/>
      <c r="B674" s="37"/>
      <c r="C674" s="37"/>
      <c r="D674" s="37"/>
      <c r="E674" s="37"/>
      <c r="F674" s="37"/>
      <c r="H674" s="77"/>
      <c r="I674" s="77"/>
    </row>
    <row r="675" customFormat="false" ht="12.8" hidden="false" customHeight="false" outlineLevel="0" collapsed="false">
      <c r="A675" s="37"/>
      <c r="B675" s="37"/>
      <c r="C675" s="37"/>
      <c r="D675" s="37"/>
      <c r="E675" s="37"/>
      <c r="F675" s="37"/>
      <c r="H675" s="77"/>
      <c r="I675" s="77"/>
    </row>
    <row r="676" customFormat="false" ht="12.8" hidden="false" customHeight="false" outlineLevel="0" collapsed="false">
      <c r="A676" s="37"/>
      <c r="B676" s="37"/>
      <c r="C676" s="37"/>
      <c r="D676" s="37"/>
      <c r="E676" s="37"/>
      <c r="F676" s="37"/>
      <c r="H676" s="77"/>
      <c r="I676" s="77"/>
    </row>
    <row r="677" customFormat="false" ht="12.8" hidden="false" customHeight="false" outlineLevel="0" collapsed="false">
      <c r="A677" s="37"/>
      <c r="B677" s="37"/>
      <c r="C677" s="37"/>
      <c r="D677" s="37"/>
      <c r="E677" s="37"/>
      <c r="F677" s="37"/>
      <c r="H677" s="77"/>
      <c r="I677" s="77"/>
    </row>
    <row r="678" customFormat="false" ht="12.8" hidden="false" customHeight="false" outlineLevel="0" collapsed="false">
      <c r="A678" s="37"/>
      <c r="B678" s="37"/>
      <c r="C678" s="37"/>
      <c r="D678" s="37"/>
      <c r="E678" s="37"/>
      <c r="F678" s="37"/>
      <c r="H678" s="77"/>
      <c r="I678" s="77"/>
    </row>
    <row r="679" customFormat="false" ht="12.8" hidden="false" customHeight="false" outlineLevel="0" collapsed="false">
      <c r="A679" s="37"/>
      <c r="B679" s="37"/>
      <c r="C679" s="37"/>
      <c r="D679" s="37"/>
      <c r="E679" s="37"/>
      <c r="F679" s="37"/>
      <c r="H679" s="77"/>
      <c r="I679" s="77"/>
    </row>
    <row r="680" customFormat="false" ht="12.8" hidden="false" customHeight="false" outlineLevel="0" collapsed="false">
      <c r="A680" s="37"/>
      <c r="B680" s="37"/>
      <c r="C680" s="37"/>
      <c r="D680" s="37"/>
      <c r="E680" s="37"/>
      <c r="F680" s="37"/>
      <c r="H680" s="77"/>
      <c r="I680" s="77"/>
    </row>
    <row r="681" customFormat="false" ht="12.8" hidden="false" customHeight="false" outlineLevel="0" collapsed="false">
      <c r="A681" s="37"/>
      <c r="B681" s="37"/>
      <c r="C681" s="37"/>
      <c r="D681" s="37"/>
      <c r="E681" s="37"/>
      <c r="F681" s="37"/>
      <c r="H681" s="77"/>
      <c r="I681" s="77"/>
    </row>
    <row r="682" customFormat="false" ht="12.8" hidden="false" customHeight="false" outlineLevel="0" collapsed="false">
      <c r="A682" s="37"/>
      <c r="B682" s="37"/>
      <c r="C682" s="37"/>
      <c r="D682" s="37"/>
      <c r="E682" s="37"/>
      <c r="F682" s="37"/>
      <c r="H682" s="77"/>
      <c r="I682" s="77"/>
    </row>
    <row r="683" customFormat="false" ht="12.8" hidden="false" customHeight="false" outlineLevel="0" collapsed="false">
      <c r="A683" s="37"/>
      <c r="B683" s="37"/>
      <c r="C683" s="37"/>
      <c r="D683" s="37"/>
      <c r="E683" s="37"/>
      <c r="F683" s="37"/>
      <c r="H683" s="77"/>
      <c r="I683" s="77"/>
    </row>
    <row r="684" customFormat="false" ht="12.8" hidden="false" customHeight="false" outlineLevel="0" collapsed="false">
      <c r="A684" s="37"/>
      <c r="B684" s="37"/>
      <c r="C684" s="37"/>
      <c r="D684" s="37"/>
      <c r="E684" s="37"/>
      <c r="F684" s="37"/>
      <c r="H684" s="77"/>
      <c r="I684" s="77"/>
    </row>
    <row r="685" customFormat="false" ht="12.8" hidden="false" customHeight="false" outlineLevel="0" collapsed="false">
      <c r="A685" s="37"/>
      <c r="B685" s="37"/>
      <c r="C685" s="37"/>
      <c r="D685" s="37"/>
      <c r="E685" s="37"/>
      <c r="F685" s="37"/>
      <c r="H685" s="77"/>
      <c r="I685" s="77"/>
    </row>
    <row r="686" customFormat="false" ht="12.8" hidden="false" customHeight="false" outlineLevel="0" collapsed="false">
      <c r="A686" s="37"/>
      <c r="B686" s="37"/>
      <c r="C686" s="37"/>
      <c r="D686" s="37"/>
      <c r="E686" s="37"/>
      <c r="F686" s="37"/>
      <c r="H686" s="77"/>
      <c r="I686" s="77"/>
    </row>
    <row r="687" customFormat="false" ht="12.8" hidden="false" customHeight="false" outlineLevel="0" collapsed="false">
      <c r="A687" s="37"/>
      <c r="B687" s="37"/>
      <c r="C687" s="37"/>
      <c r="D687" s="37"/>
      <c r="E687" s="37"/>
      <c r="F687" s="37"/>
      <c r="H687" s="77"/>
      <c r="I687" s="77"/>
    </row>
    <row r="688" customFormat="false" ht="12.8" hidden="false" customHeight="false" outlineLevel="0" collapsed="false">
      <c r="A688" s="37"/>
      <c r="B688" s="37"/>
      <c r="C688" s="37"/>
      <c r="D688" s="37"/>
      <c r="E688" s="37"/>
      <c r="F688" s="37"/>
      <c r="H688" s="77"/>
      <c r="I688" s="77"/>
    </row>
    <row r="689" customFormat="false" ht="12.8" hidden="false" customHeight="false" outlineLevel="0" collapsed="false">
      <c r="A689" s="37"/>
      <c r="B689" s="37"/>
      <c r="C689" s="37"/>
      <c r="D689" s="37"/>
      <c r="E689" s="37"/>
      <c r="F689" s="37"/>
      <c r="H689" s="77"/>
      <c r="I689" s="77"/>
    </row>
    <row r="690" customFormat="false" ht="12.8" hidden="false" customHeight="false" outlineLevel="0" collapsed="false">
      <c r="A690" s="37"/>
      <c r="B690" s="37"/>
      <c r="C690" s="37"/>
      <c r="D690" s="37"/>
      <c r="E690" s="37"/>
      <c r="F690" s="37"/>
      <c r="H690" s="77"/>
      <c r="I690" s="77"/>
    </row>
    <row r="691" customFormat="false" ht="12.8" hidden="false" customHeight="false" outlineLevel="0" collapsed="false">
      <c r="A691" s="37"/>
      <c r="B691" s="37"/>
      <c r="C691" s="37"/>
      <c r="D691" s="37"/>
      <c r="E691" s="37"/>
      <c r="F691" s="37"/>
      <c r="H691" s="77"/>
      <c r="I691" s="77"/>
    </row>
    <row r="692" customFormat="false" ht="12.8" hidden="false" customHeight="false" outlineLevel="0" collapsed="false">
      <c r="A692" s="37"/>
      <c r="B692" s="37"/>
      <c r="C692" s="37"/>
      <c r="D692" s="37"/>
      <c r="E692" s="37"/>
      <c r="F692" s="37"/>
      <c r="H692" s="77"/>
      <c r="I692" s="77"/>
    </row>
    <row r="693" customFormat="false" ht="12.8" hidden="false" customHeight="false" outlineLevel="0" collapsed="false">
      <c r="A693" s="37"/>
      <c r="B693" s="37"/>
      <c r="C693" s="37"/>
      <c r="D693" s="37"/>
      <c r="E693" s="37"/>
      <c r="F693" s="37"/>
      <c r="H693" s="77"/>
      <c r="I693" s="77"/>
    </row>
    <row r="694" customFormat="false" ht="12.8" hidden="false" customHeight="false" outlineLevel="0" collapsed="false">
      <c r="A694" s="37"/>
      <c r="B694" s="37"/>
      <c r="C694" s="37"/>
      <c r="D694" s="37"/>
      <c r="E694" s="37"/>
      <c r="F694" s="37"/>
      <c r="H694" s="77"/>
      <c r="I694" s="77"/>
    </row>
    <row r="695" customFormat="false" ht="12.8" hidden="false" customHeight="false" outlineLevel="0" collapsed="false">
      <c r="A695" s="37"/>
      <c r="B695" s="37"/>
      <c r="C695" s="37"/>
      <c r="D695" s="37"/>
      <c r="E695" s="37"/>
      <c r="F695" s="37"/>
      <c r="H695" s="77"/>
      <c r="I695" s="77"/>
    </row>
    <row r="696" customFormat="false" ht="12.8" hidden="false" customHeight="false" outlineLevel="0" collapsed="false">
      <c r="A696" s="37"/>
      <c r="B696" s="37"/>
      <c r="C696" s="37"/>
      <c r="D696" s="37"/>
      <c r="E696" s="37"/>
      <c r="F696" s="37"/>
      <c r="H696" s="77"/>
      <c r="I696" s="77"/>
    </row>
    <row r="697" customFormat="false" ht="12.8" hidden="false" customHeight="false" outlineLevel="0" collapsed="false">
      <c r="A697" s="37"/>
      <c r="B697" s="37"/>
      <c r="C697" s="37"/>
      <c r="D697" s="37"/>
      <c r="E697" s="37"/>
      <c r="F697" s="37"/>
      <c r="H697" s="77"/>
      <c r="I697" s="77"/>
    </row>
    <row r="698" customFormat="false" ht="12.8" hidden="false" customHeight="false" outlineLevel="0" collapsed="false">
      <c r="A698" s="37"/>
      <c r="B698" s="37"/>
      <c r="C698" s="37"/>
      <c r="D698" s="37"/>
      <c r="E698" s="37"/>
      <c r="F698" s="37"/>
      <c r="H698" s="77"/>
      <c r="I698" s="77"/>
    </row>
    <row r="699" customFormat="false" ht="12.8" hidden="false" customHeight="false" outlineLevel="0" collapsed="false">
      <c r="A699" s="37"/>
      <c r="B699" s="37"/>
      <c r="C699" s="37"/>
      <c r="D699" s="37"/>
      <c r="E699" s="37"/>
      <c r="F699" s="37"/>
      <c r="H699" s="77"/>
      <c r="I699" s="77"/>
    </row>
    <row r="700" customFormat="false" ht="12.8" hidden="false" customHeight="false" outlineLevel="0" collapsed="false">
      <c r="A700" s="37"/>
      <c r="B700" s="37"/>
      <c r="C700" s="37"/>
      <c r="D700" s="37"/>
      <c r="E700" s="37"/>
      <c r="F700" s="37"/>
      <c r="H700" s="77"/>
      <c r="I700" s="77"/>
    </row>
    <row r="701" customFormat="false" ht="12.8" hidden="false" customHeight="false" outlineLevel="0" collapsed="false">
      <c r="A701" s="37"/>
      <c r="B701" s="37"/>
      <c r="C701" s="37"/>
      <c r="D701" s="37"/>
      <c r="E701" s="37"/>
      <c r="F701" s="37"/>
      <c r="H701" s="77"/>
      <c r="I701" s="77"/>
    </row>
    <row r="702" customFormat="false" ht="12.8" hidden="false" customHeight="false" outlineLevel="0" collapsed="false">
      <c r="A702" s="37"/>
      <c r="B702" s="37"/>
      <c r="C702" s="37"/>
      <c r="D702" s="37"/>
      <c r="E702" s="37"/>
      <c r="F702" s="37"/>
      <c r="H702" s="77"/>
      <c r="I702" s="77"/>
    </row>
    <row r="703" customFormat="false" ht="12.8" hidden="false" customHeight="false" outlineLevel="0" collapsed="false">
      <c r="A703" s="37"/>
      <c r="B703" s="37"/>
      <c r="C703" s="37"/>
      <c r="D703" s="37"/>
      <c r="E703" s="37"/>
      <c r="F703" s="37"/>
      <c r="H703" s="77"/>
      <c r="I703" s="77"/>
    </row>
    <row r="704" customFormat="false" ht="12.8" hidden="false" customHeight="false" outlineLevel="0" collapsed="false">
      <c r="A704" s="37"/>
      <c r="B704" s="37"/>
      <c r="C704" s="37"/>
      <c r="D704" s="37"/>
      <c r="E704" s="37"/>
      <c r="F704" s="37"/>
      <c r="H704" s="77"/>
      <c r="I704" s="77"/>
    </row>
    <row r="705" customFormat="false" ht="12.8" hidden="false" customHeight="false" outlineLevel="0" collapsed="false">
      <c r="A705" s="37"/>
      <c r="B705" s="37"/>
      <c r="C705" s="37"/>
      <c r="D705" s="37"/>
      <c r="E705" s="37"/>
      <c r="F705" s="37"/>
      <c r="H705" s="77"/>
      <c r="I705" s="77"/>
    </row>
    <row r="706" customFormat="false" ht="12.8" hidden="false" customHeight="false" outlineLevel="0" collapsed="false">
      <c r="A706" s="37"/>
      <c r="B706" s="37"/>
      <c r="C706" s="37"/>
      <c r="D706" s="37"/>
      <c r="E706" s="37"/>
      <c r="F706" s="37"/>
      <c r="H706" s="77"/>
      <c r="I706" s="77"/>
    </row>
    <row r="707" customFormat="false" ht="12.8" hidden="false" customHeight="false" outlineLevel="0" collapsed="false">
      <c r="A707" s="37"/>
      <c r="B707" s="37"/>
      <c r="C707" s="37"/>
      <c r="D707" s="37"/>
      <c r="E707" s="37"/>
      <c r="F707" s="37"/>
      <c r="H707" s="77"/>
      <c r="I707" s="77"/>
    </row>
    <row r="708" customFormat="false" ht="12.8" hidden="false" customHeight="false" outlineLevel="0" collapsed="false">
      <c r="A708" s="37"/>
      <c r="B708" s="37"/>
      <c r="C708" s="37"/>
      <c r="D708" s="37"/>
      <c r="E708" s="37"/>
      <c r="F708" s="37"/>
      <c r="H708" s="77"/>
      <c r="I708" s="77"/>
    </row>
    <row r="709" customFormat="false" ht="12.8" hidden="false" customHeight="false" outlineLevel="0" collapsed="false">
      <c r="A709" s="37"/>
      <c r="B709" s="37"/>
      <c r="C709" s="37"/>
      <c r="D709" s="37"/>
      <c r="E709" s="37"/>
      <c r="F709" s="37"/>
      <c r="H709" s="77"/>
      <c r="I709" s="77"/>
    </row>
    <row r="710" customFormat="false" ht="12.8" hidden="false" customHeight="false" outlineLevel="0" collapsed="false">
      <c r="A710" s="37"/>
      <c r="B710" s="37"/>
      <c r="C710" s="37"/>
      <c r="D710" s="37"/>
      <c r="E710" s="37"/>
      <c r="F710" s="37"/>
      <c r="H710" s="77"/>
      <c r="I710" s="77"/>
    </row>
    <row r="711" customFormat="false" ht="12.8" hidden="false" customHeight="false" outlineLevel="0" collapsed="false">
      <c r="A711" s="37"/>
      <c r="B711" s="37"/>
      <c r="C711" s="37"/>
      <c r="D711" s="37"/>
      <c r="E711" s="37"/>
      <c r="F711" s="37"/>
      <c r="H711" s="77"/>
      <c r="I711" s="77"/>
    </row>
    <row r="712" customFormat="false" ht="12.8" hidden="false" customHeight="false" outlineLevel="0" collapsed="false">
      <c r="A712" s="37"/>
      <c r="B712" s="37"/>
      <c r="C712" s="37"/>
      <c r="D712" s="37"/>
      <c r="E712" s="37"/>
      <c r="F712" s="37"/>
      <c r="H712" s="77"/>
      <c r="I712" s="77"/>
    </row>
    <row r="713" customFormat="false" ht="12.8" hidden="false" customHeight="false" outlineLevel="0" collapsed="false">
      <c r="A713" s="37"/>
      <c r="B713" s="37"/>
      <c r="C713" s="37"/>
      <c r="D713" s="37"/>
      <c r="E713" s="37"/>
      <c r="F713" s="37"/>
      <c r="H713" s="77"/>
      <c r="I713" s="77"/>
    </row>
    <row r="714" customFormat="false" ht="12.8" hidden="false" customHeight="false" outlineLevel="0" collapsed="false">
      <c r="A714" s="37"/>
      <c r="B714" s="37"/>
      <c r="C714" s="37"/>
      <c r="D714" s="37"/>
      <c r="E714" s="37"/>
      <c r="F714" s="37"/>
      <c r="H714" s="77"/>
      <c r="I714" s="77"/>
    </row>
    <row r="715" customFormat="false" ht="12.8" hidden="false" customHeight="false" outlineLevel="0" collapsed="false">
      <c r="A715" s="37"/>
      <c r="B715" s="37"/>
      <c r="C715" s="37"/>
      <c r="D715" s="37"/>
      <c r="E715" s="37"/>
      <c r="F715" s="37"/>
      <c r="H715" s="77"/>
      <c r="I715" s="77"/>
    </row>
    <row r="716" customFormat="false" ht="12.8" hidden="false" customHeight="false" outlineLevel="0" collapsed="false">
      <c r="A716" s="37"/>
      <c r="B716" s="37"/>
      <c r="C716" s="37"/>
      <c r="D716" s="37"/>
      <c r="E716" s="37"/>
      <c r="F716" s="37"/>
      <c r="H716" s="77"/>
      <c r="I716" s="77"/>
    </row>
    <row r="717" customFormat="false" ht="12.8" hidden="false" customHeight="false" outlineLevel="0" collapsed="false">
      <c r="A717" s="37"/>
      <c r="B717" s="37"/>
      <c r="C717" s="37"/>
      <c r="D717" s="37"/>
      <c r="E717" s="37"/>
      <c r="F717" s="37"/>
      <c r="H717" s="77"/>
      <c r="I717" s="77"/>
    </row>
    <row r="718" customFormat="false" ht="12.8" hidden="false" customHeight="false" outlineLevel="0" collapsed="false">
      <c r="A718" s="37"/>
      <c r="B718" s="37"/>
      <c r="C718" s="37"/>
      <c r="D718" s="37"/>
      <c r="E718" s="37"/>
      <c r="F718" s="37"/>
      <c r="H718" s="77"/>
      <c r="I718" s="77"/>
    </row>
    <row r="719" customFormat="false" ht="12.8" hidden="false" customHeight="false" outlineLevel="0" collapsed="false">
      <c r="A719" s="37"/>
      <c r="B719" s="37"/>
      <c r="C719" s="37"/>
      <c r="D719" s="37"/>
      <c r="E719" s="37"/>
      <c r="F719" s="37"/>
      <c r="H719" s="77"/>
      <c r="I719" s="77"/>
    </row>
    <row r="720" customFormat="false" ht="12.8" hidden="false" customHeight="false" outlineLevel="0" collapsed="false">
      <c r="A720" s="37"/>
      <c r="B720" s="37"/>
      <c r="C720" s="37"/>
      <c r="D720" s="37"/>
      <c r="E720" s="37"/>
      <c r="F720" s="37"/>
      <c r="H720" s="77"/>
      <c r="I720" s="77"/>
    </row>
    <row r="721" customFormat="false" ht="12.8" hidden="false" customHeight="false" outlineLevel="0" collapsed="false">
      <c r="A721" s="37"/>
      <c r="B721" s="37"/>
      <c r="C721" s="37"/>
      <c r="D721" s="37"/>
      <c r="E721" s="37"/>
      <c r="F721" s="37"/>
      <c r="H721" s="77"/>
      <c r="I721" s="77"/>
    </row>
    <row r="722" customFormat="false" ht="12.8" hidden="false" customHeight="false" outlineLevel="0" collapsed="false">
      <c r="A722" s="37"/>
      <c r="B722" s="37"/>
      <c r="C722" s="37"/>
      <c r="D722" s="37"/>
      <c r="E722" s="37"/>
      <c r="F722" s="37"/>
      <c r="H722" s="77"/>
      <c r="I722" s="77"/>
    </row>
    <row r="723" customFormat="false" ht="12.8" hidden="false" customHeight="false" outlineLevel="0" collapsed="false">
      <c r="A723" s="37"/>
      <c r="B723" s="37"/>
      <c r="C723" s="37"/>
      <c r="D723" s="37"/>
      <c r="E723" s="37"/>
      <c r="F723" s="37"/>
      <c r="H723" s="77"/>
      <c r="I723" s="77"/>
    </row>
    <row r="724" customFormat="false" ht="12.8" hidden="false" customHeight="false" outlineLevel="0" collapsed="false">
      <c r="A724" s="37"/>
      <c r="B724" s="37"/>
      <c r="C724" s="37"/>
      <c r="D724" s="37"/>
      <c r="E724" s="37"/>
      <c r="F724" s="37"/>
      <c r="H724" s="77"/>
      <c r="I724" s="77"/>
    </row>
    <row r="725" customFormat="false" ht="12.8" hidden="false" customHeight="false" outlineLevel="0" collapsed="false">
      <c r="A725" s="37"/>
      <c r="B725" s="37"/>
      <c r="C725" s="37"/>
      <c r="D725" s="37"/>
      <c r="E725" s="37"/>
      <c r="F725" s="37"/>
      <c r="H725" s="77"/>
      <c r="I725" s="77"/>
    </row>
    <row r="726" customFormat="false" ht="12.8" hidden="false" customHeight="false" outlineLevel="0" collapsed="false">
      <c r="A726" s="37"/>
      <c r="B726" s="37"/>
      <c r="C726" s="37"/>
      <c r="D726" s="37"/>
      <c r="E726" s="37"/>
      <c r="F726" s="37"/>
      <c r="H726" s="77"/>
      <c r="I726" s="77"/>
    </row>
    <row r="727" customFormat="false" ht="12.8" hidden="false" customHeight="false" outlineLevel="0" collapsed="false">
      <c r="A727" s="37"/>
      <c r="B727" s="37"/>
      <c r="C727" s="37"/>
      <c r="D727" s="37"/>
      <c r="E727" s="37"/>
      <c r="F727" s="37"/>
      <c r="H727" s="77"/>
      <c r="I727" s="77"/>
    </row>
    <row r="728" customFormat="false" ht="12.8" hidden="false" customHeight="false" outlineLevel="0" collapsed="false">
      <c r="A728" s="37"/>
      <c r="B728" s="37"/>
      <c r="C728" s="37"/>
      <c r="D728" s="37"/>
      <c r="E728" s="37"/>
      <c r="F728" s="37"/>
      <c r="H728" s="77"/>
      <c r="I728" s="77"/>
    </row>
    <row r="729" customFormat="false" ht="12.8" hidden="false" customHeight="false" outlineLevel="0" collapsed="false">
      <c r="A729" s="37"/>
      <c r="B729" s="37"/>
      <c r="C729" s="37"/>
      <c r="D729" s="37"/>
      <c r="E729" s="37"/>
      <c r="F729" s="37"/>
      <c r="H729" s="77"/>
      <c r="I729" s="77"/>
    </row>
    <row r="730" customFormat="false" ht="12.8" hidden="false" customHeight="false" outlineLevel="0" collapsed="false">
      <c r="A730" s="37"/>
      <c r="B730" s="37"/>
      <c r="C730" s="37"/>
      <c r="D730" s="37"/>
      <c r="E730" s="37"/>
      <c r="F730" s="37"/>
      <c r="H730" s="77"/>
      <c r="I730" s="77"/>
    </row>
    <row r="731" customFormat="false" ht="12.8" hidden="false" customHeight="false" outlineLevel="0" collapsed="false">
      <c r="A731" s="37"/>
      <c r="B731" s="37"/>
      <c r="C731" s="37"/>
      <c r="D731" s="37"/>
      <c r="E731" s="37"/>
      <c r="F731" s="37"/>
      <c r="H731" s="77"/>
      <c r="I731" s="77"/>
    </row>
    <row r="732" customFormat="false" ht="12.8" hidden="false" customHeight="false" outlineLevel="0" collapsed="false">
      <c r="A732" s="37"/>
      <c r="B732" s="37"/>
      <c r="C732" s="37"/>
      <c r="D732" s="37"/>
      <c r="E732" s="37"/>
      <c r="F732" s="37"/>
      <c r="H732" s="77"/>
      <c r="I732" s="77"/>
    </row>
    <row r="733" customFormat="false" ht="12.8" hidden="false" customHeight="false" outlineLevel="0" collapsed="false">
      <c r="A733" s="37"/>
      <c r="B733" s="37"/>
      <c r="C733" s="37"/>
      <c r="D733" s="37"/>
      <c r="E733" s="37"/>
      <c r="F733" s="37"/>
      <c r="H733" s="77"/>
      <c r="I733" s="77"/>
    </row>
    <row r="734" customFormat="false" ht="12.8" hidden="false" customHeight="false" outlineLevel="0" collapsed="false">
      <c r="A734" s="37"/>
      <c r="B734" s="37"/>
      <c r="C734" s="37"/>
      <c r="D734" s="37"/>
      <c r="E734" s="37"/>
      <c r="F734" s="37"/>
      <c r="H734" s="77"/>
      <c r="I734" s="77"/>
    </row>
    <row r="735" customFormat="false" ht="12.8" hidden="false" customHeight="false" outlineLevel="0" collapsed="false">
      <c r="A735" s="37"/>
      <c r="B735" s="37"/>
      <c r="C735" s="37"/>
      <c r="D735" s="37"/>
      <c r="E735" s="37"/>
      <c r="F735" s="37"/>
      <c r="H735" s="77"/>
      <c r="I735" s="77"/>
    </row>
    <row r="736" customFormat="false" ht="12.8" hidden="false" customHeight="false" outlineLevel="0" collapsed="false">
      <c r="A736" s="37"/>
      <c r="B736" s="37"/>
      <c r="C736" s="37"/>
      <c r="D736" s="37"/>
      <c r="E736" s="37"/>
      <c r="F736" s="37"/>
      <c r="H736" s="77"/>
      <c r="I736" s="77"/>
    </row>
    <row r="737" customFormat="false" ht="12.8" hidden="false" customHeight="false" outlineLevel="0" collapsed="false">
      <c r="A737" s="37"/>
      <c r="B737" s="37"/>
      <c r="C737" s="37"/>
      <c r="D737" s="37"/>
      <c r="E737" s="37"/>
      <c r="F737" s="37"/>
      <c r="H737" s="77"/>
      <c r="I737" s="77"/>
    </row>
    <row r="738" customFormat="false" ht="12.8" hidden="false" customHeight="false" outlineLevel="0" collapsed="false">
      <c r="A738" s="37"/>
      <c r="B738" s="37"/>
      <c r="C738" s="37"/>
      <c r="D738" s="37"/>
      <c r="E738" s="37"/>
      <c r="F738" s="37"/>
      <c r="H738" s="77"/>
      <c r="I738" s="77"/>
    </row>
    <row r="739" customFormat="false" ht="12.8" hidden="false" customHeight="false" outlineLevel="0" collapsed="false">
      <c r="A739" s="37"/>
      <c r="B739" s="37"/>
      <c r="C739" s="37"/>
      <c r="D739" s="37"/>
      <c r="E739" s="37"/>
      <c r="F739" s="37"/>
      <c r="H739" s="77"/>
      <c r="I739" s="77"/>
    </row>
    <row r="740" customFormat="false" ht="12.8" hidden="false" customHeight="false" outlineLevel="0" collapsed="false">
      <c r="A740" s="37"/>
      <c r="B740" s="37"/>
      <c r="C740" s="37"/>
      <c r="D740" s="37"/>
      <c r="E740" s="37"/>
      <c r="F740" s="37"/>
      <c r="H740" s="77"/>
      <c r="I740" s="77"/>
    </row>
    <row r="741" customFormat="false" ht="12.8" hidden="false" customHeight="false" outlineLevel="0" collapsed="false">
      <c r="A741" s="37"/>
      <c r="B741" s="37"/>
      <c r="C741" s="37"/>
      <c r="D741" s="37"/>
      <c r="E741" s="37"/>
      <c r="F741" s="37"/>
      <c r="H741" s="77"/>
      <c r="I741" s="77"/>
    </row>
    <row r="742" customFormat="false" ht="12.8" hidden="false" customHeight="false" outlineLevel="0" collapsed="false">
      <c r="A742" s="37"/>
      <c r="B742" s="37"/>
      <c r="C742" s="37"/>
      <c r="D742" s="37"/>
      <c r="E742" s="37"/>
      <c r="F742" s="37"/>
      <c r="H742" s="77"/>
      <c r="I742" s="77"/>
    </row>
    <row r="743" customFormat="false" ht="12.8" hidden="false" customHeight="false" outlineLevel="0" collapsed="false">
      <c r="A743" s="37"/>
      <c r="B743" s="37"/>
      <c r="C743" s="37"/>
      <c r="D743" s="37"/>
      <c r="E743" s="37"/>
      <c r="F743" s="37"/>
      <c r="H743" s="77"/>
      <c r="I743" s="77"/>
    </row>
    <row r="744" customFormat="false" ht="12.8" hidden="false" customHeight="false" outlineLevel="0" collapsed="false">
      <c r="A744" s="37"/>
      <c r="B744" s="37"/>
      <c r="C744" s="37"/>
      <c r="D744" s="37"/>
      <c r="E744" s="37"/>
      <c r="F744" s="37"/>
      <c r="H744" s="77"/>
      <c r="I744" s="77"/>
    </row>
    <row r="745" customFormat="false" ht="12.8" hidden="false" customHeight="false" outlineLevel="0" collapsed="false">
      <c r="A745" s="37"/>
      <c r="B745" s="37"/>
      <c r="C745" s="37"/>
      <c r="D745" s="37"/>
      <c r="E745" s="37"/>
      <c r="F745" s="37"/>
      <c r="H745" s="77"/>
      <c r="I745" s="77"/>
    </row>
    <row r="746" customFormat="false" ht="12.8" hidden="false" customHeight="false" outlineLevel="0" collapsed="false">
      <c r="A746" s="37"/>
      <c r="B746" s="37"/>
      <c r="C746" s="37"/>
      <c r="D746" s="37"/>
      <c r="E746" s="37"/>
      <c r="F746" s="37"/>
      <c r="H746" s="77"/>
      <c r="I746" s="77"/>
    </row>
    <row r="747" customFormat="false" ht="12.8" hidden="false" customHeight="false" outlineLevel="0" collapsed="false">
      <c r="A747" s="37"/>
      <c r="B747" s="37"/>
      <c r="C747" s="37"/>
      <c r="D747" s="37"/>
      <c r="E747" s="37"/>
      <c r="F747" s="37"/>
      <c r="H747" s="77"/>
      <c r="I747" s="77"/>
    </row>
    <row r="748" customFormat="false" ht="12.8" hidden="false" customHeight="false" outlineLevel="0" collapsed="false">
      <c r="A748" s="37"/>
      <c r="B748" s="37"/>
      <c r="C748" s="37"/>
      <c r="D748" s="37"/>
      <c r="E748" s="37"/>
      <c r="F748" s="37"/>
      <c r="H748" s="77"/>
      <c r="I748" s="77"/>
    </row>
    <row r="749" customFormat="false" ht="12.8" hidden="false" customHeight="false" outlineLevel="0" collapsed="false">
      <c r="A749" s="37"/>
      <c r="B749" s="37"/>
      <c r="C749" s="37"/>
      <c r="D749" s="37"/>
      <c r="E749" s="37"/>
      <c r="F749" s="37"/>
      <c r="H749" s="77"/>
      <c r="I749" s="77"/>
    </row>
    <row r="750" customFormat="false" ht="12.8" hidden="false" customHeight="false" outlineLevel="0" collapsed="false">
      <c r="A750" s="37"/>
      <c r="B750" s="37"/>
      <c r="C750" s="37"/>
      <c r="D750" s="37"/>
      <c r="E750" s="37"/>
      <c r="F750" s="37"/>
      <c r="H750" s="77"/>
      <c r="I750" s="77"/>
    </row>
    <row r="751" customFormat="false" ht="12.8" hidden="false" customHeight="false" outlineLevel="0" collapsed="false">
      <c r="A751" s="37"/>
      <c r="B751" s="37"/>
      <c r="C751" s="37"/>
      <c r="D751" s="37"/>
      <c r="E751" s="37"/>
      <c r="F751" s="37"/>
      <c r="H751" s="77"/>
      <c r="I751" s="77"/>
    </row>
    <row r="752" customFormat="false" ht="12.8" hidden="false" customHeight="false" outlineLevel="0" collapsed="false">
      <c r="A752" s="37"/>
      <c r="B752" s="37"/>
      <c r="C752" s="37"/>
      <c r="D752" s="37"/>
      <c r="E752" s="37"/>
      <c r="F752" s="37"/>
      <c r="H752" s="77"/>
      <c r="I752" s="77"/>
    </row>
    <row r="753" customFormat="false" ht="12.8" hidden="false" customHeight="false" outlineLevel="0" collapsed="false">
      <c r="A753" s="37"/>
      <c r="B753" s="37"/>
      <c r="C753" s="37"/>
      <c r="D753" s="37"/>
      <c r="E753" s="37"/>
      <c r="F753" s="37"/>
      <c r="H753" s="77"/>
      <c r="I753" s="77"/>
    </row>
    <row r="754" customFormat="false" ht="12.8" hidden="false" customHeight="false" outlineLevel="0" collapsed="false">
      <c r="A754" s="37"/>
      <c r="B754" s="37"/>
      <c r="C754" s="37"/>
      <c r="D754" s="37"/>
      <c r="E754" s="37"/>
      <c r="F754" s="37"/>
      <c r="H754" s="77"/>
      <c r="I754" s="77"/>
    </row>
    <row r="755" customFormat="false" ht="12.8" hidden="false" customHeight="false" outlineLevel="0" collapsed="false">
      <c r="A755" s="37"/>
      <c r="B755" s="37"/>
      <c r="C755" s="37"/>
      <c r="D755" s="37"/>
      <c r="E755" s="37"/>
      <c r="F755" s="37"/>
      <c r="H755" s="77"/>
      <c r="I755" s="77"/>
    </row>
    <row r="756" customFormat="false" ht="12.8" hidden="false" customHeight="false" outlineLevel="0" collapsed="false">
      <c r="A756" s="37"/>
      <c r="B756" s="37"/>
      <c r="C756" s="37"/>
      <c r="D756" s="37"/>
      <c r="E756" s="37"/>
      <c r="F756" s="37"/>
      <c r="H756" s="77"/>
      <c r="I756" s="77"/>
    </row>
    <row r="757" customFormat="false" ht="12.8" hidden="false" customHeight="false" outlineLevel="0" collapsed="false">
      <c r="A757" s="37"/>
      <c r="B757" s="37"/>
      <c r="C757" s="37"/>
      <c r="D757" s="37"/>
      <c r="E757" s="37"/>
      <c r="F757" s="37"/>
      <c r="H757" s="77"/>
      <c r="I757" s="77"/>
    </row>
    <row r="758" customFormat="false" ht="12.8" hidden="false" customHeight="false" outlineLevel="0" collapsed="false">
      <c r="A758" s="37"/>
      <c r="B758" s="37"/>
      <c r="C758" s="37"/>
      <c r="D758" s="37"/>
      <c r="E758" s="37"/>
      <c r="F758" s="37"/>
      <c r="H758" s="77"/>
      <c r="I758" s="77"/>
    </row>
    <row r="759" customFormat="false" ht="12.8" hidden="false" customHeight="false" outlineLevel="0" collapsed="false">
      <c r="A759" s="37"/>
      <c r="B759" s="37"/>
      <c r="C759" s="37"/>
      <c r="D759" s="37"/>
      <c r="E759" s="37"/>
      <c r="F759" s="37"/>
      <c r="H759" s="77"/>
      <c r="I759" s="77"/>
    </row>
    <row r="760" customFormat="false" ht="12.8" hidden="false" customHeight="false" outlineLevel="0" collapsed="false">
      <c r="A760" s="37"/>
      <c r="B760" s="37"/>
      <c r="C760" s="37"/>
      <c r="D760" s="37"/>
      <c r="E760" s="37"/>
      <c r="F760" s="37"/>
      <c r="H760" s="77"/>
      <c r="I760" s="77"/>
    </row>
    <row r="761" customFormat="false" ht="12.8" hidden="false" customHeight="false" outlineLevel="0" collapsed="false">
      <c r="A761" s="37"/>
      <c r="B761" s="37"/>
      <c r="C761" s="37"/>
      <c r="D761" s="37"/>
      <c r="E761" s="37"/>
      <c r="F761" s="37"/>
      <c r="H761" s="77"/>
      <c r="I761" s="77"/>
    </row>
    <row r="762" customFormat="false" ht="12.8" hidden="false" customHeight="false" outlineLevel="0" collapsed="false">
      <c r="A762" s="37"/>
      <c r="B762" s="37"/>
      <c r="C762" s="37"/>
      <c r="D762" s="37"/>
      <c r="E762" s="37"/>
      <c r="F762" s="37"/>
      <c r="H762" s="77"/>
      <c r="I762" s="77"/>
    </row>
    <row r="763" customFormat="false" ht="12.8" hidden="false" customHeight="false" outlineLevel="0" collapsed="false">
      <c r="A763" s="37"/>
      <c r="B763" s="37"/>
      <c r="C763" s="37"/>
      <c r="D763" s="37"/>
      <c r="E763" s="37"/>
      <c r="F763" s="37"/>
      <c r="H763" s="77"/>
      <c r="I763" s="77"/>
    </row>
    <row r="764" customFormat="false" ht="12.8" hidden="false" customHeight="false" outlineLevel="0" collapsed="false">
      <c r="A764" s="37"/>
      <c r="B764" s="37"/>
      <c r="C764" s="37"/>
      <c r="D764" s="37"/>
      <c r="E764" s="37"/>
      <c r="F764" s="37"/>
      <c r="H764" s="77"/>
      <c r="I764" s="77"/>
    </row>
    <row r="765" customFormat="false" ht="12.8" hidden="false" customHeight="false" outlineLevel="0" collapsed="false">
      <c r="A765" s="37"/>
      <c r="B765" s="37"/>
      <c r="C765" s="37"/>
      <c r="D765" s="37"/>
      <c r="E765" s="37"/>
      <c r="F765" s="37"/>
      <c r="H765" s="77"/>
      <c r="I765" s="77"/>
    </row>
    <row r="766" customFormat="false" ht="12.8" hidden="false" customHeight="false" outlineLevel="0" collapsed="false">
      <c r="A766" s="37"/>
      <c r="B766" s="37"/>
      <c r="C766" s="37"/>
      <c r="D766" s="37"/>
      <c r="E766" s="37"/>
      <c r="F766" s="37"/>
      <c r="H766" s="77"/>
      <c r="I766" s="77"/>
    </row>
    <row r="767" customFormat="false" ht="12.8" hidden="false" customHeight="false" outlineLevel="0" collapsed="false">
      <c r="A767" s="37"/>
      <c r="B767" s="37"/>
      <c r="C767" s="37"/>
      <c r="D767" s="37"/>
      <c r="E767" s="37"/>
      <c r="F767" s="37"/>
      <c r="H767" s="77"/>
      <c r="I767" s="77"/>
    </row>
    <row r="768" customFormat="false" ht="12.8" hidden="false" customHeight="false" outlineLevel="0" collapsed="false">
      <c r="A768" s="37"/>
      <c r="B768" s="37"/>
      <c r="C768" s="37"/>
      <c r="D768" s="37"/>
      <c r="E768" s="37"/>
      <c r="F768" s="37"/>
      <c r="H768" s="77"/>
      <c r="I768" s="77"/>
    </row>
    <row r="769" customFormat="false" ht="12.8" hidden="false" customHeight="false" outlineLevel="0" collapsed="false">
      <c r="A769" s="37"/>
      <c r="B769" s="37"/>
      <c r="C769" s="37"/>
      <c r="D769" s="37"/>
      <c r="E769" s="37"/>
      <c r="F769" s="37"/>
      <c r="H769" s="77"/>
      <c r="I769" s="77"/>
    </row>
    <row r="770" customFormat="false" ht="12.8" hidden="false" customHeight="false" outlineLevel="0" collapsed="false">
      <c r="A770" s="37"/>
      <c r="B770" s="37"/>
      <c r="C770" s="37"/>
      <c r="D770" s="37"/>
      <c r="E770" s="37"/>
      <c r="F770" s="37"/>
      <c r="H770" s="77"/>
      <c r="I770" s="77"/>
    </row>
    <row r="771" customFormat="false" ht="12.8" hidden="false" customHeight="false" outlineLevel="0" collapsed="false">
      <c r="A771" s="37"/>
      <c r="B771" s="37"/>
      <c r="C771" s="37"/>
      <c r="D771" s="37"/>
      <c r="E771" s="37"/>
      <c r="F771" s="37"/>
      <c r="H771" s="77"/>
      <c r="I771" s="77"/>
    </row>
    <row r="772" customFormat="false" ht="12.8" hidden="false" customHeight="false" outlineLevel="0" collapsed="false">
      <c r="A772" s="37"/>
      <c r="B772" s="37"/>
      <c r="C772" s="37"/>
      <c r="D772" s="37"/>
      <c r="E772" s="37"/>
      <c r="F772" s="37"/>
      <c r="H772" s="77"/>
      <c r="I772" s="77"/>
    </row>
    <row r="773" customFormat="false" ht="12.8" hidden="false" customHeight="false" outlineLevel="0" collapsed="false">
      <c r="A773" s="37"/>
      <c r="B773" s="37"/>
      <c r="C773" s="37"/>
      <c r="D773" s="37"/>
      <c r="E773" s="37"/>
      <c r="F773" s="37"/>
      <c r="H773" s="77"/>
      <c r="I773" s="77"/>
    </row>
    <row r="774" customFormat="false" ht="12.8" hidden="false" customHeight="false" outlineLevel="0" collapsed="false">
      <c r="A774" s="37"/>
      <c r="B774" s="37"/>
      <c r="C774" s="37"/>
      <c r="D774" s="37"/>
      <c r="E774" s="37"/>
      <c r="F774" s="37"/>
      <c r="H774" s="77"/>
      <c r="I774" s="77"/>
    </row>
    <row r="775" customFormat="false" ht="12.8" hidden="false" customHeight="false" outlineLevel="0" collapsed="false">
      <c r="A775" s="37"/>
      <c r="B775" s="37"/>
      <c r="C775" s="37"/>
      <c r="D775" s="37"/>
      <c r="E775" s="37"/>
      <c r="F775" s="37"/>
      <c r="H775" s="77"/>
      <c r="I775" s="77"/>
    </row>
    <row r="776" customFormat="false" ht="12.8" hidden="false" customHeight="false" outlineLevel="0" collapsed="false">
      <c r="A776" s="37"/>
      <c r="B776" s="37"/>
      <c r="C776" s="37"/>
      <c r="D776" s="37"/>
      <c r="E776" s="37"/>
      <c r="F776" s="37"/>
      <c r="H776" s="77"/>
      <c r="I776" s="77"/>
    </row>
    <row r="777" customFormat="false" ht="12.8" hidden="false" customHeight="false" outlineLevel="0" collapsed="false">
      <c r="A777" s="37"/>
      <c r="B777" s="37"/>
      <c r="C777" s="37"/>
      <c r="D777" s="37"/>
      <c r="E777" s="37"/>
      <c r="F777" s="37"/>
      <c r="H777" s="77"/>
      <c r="I777" s="77"/>
    </row>
    <row r="778" customFormat="false" ht="12.8" hidden="false" customHeight="false" outlineLevel="0" collapsed="false">
      <c r="A778" s="37"/>
      <c r="B778" s="37"/>
      <c r="C778" s="37"/>
      <c r="D778" s="37"/>
      <c r="E778" s="37"/>
      <c r="F778" s="37"/>
      <c r="H778" s="77"/>
      <c r="I778" s="77"/>
    </row>
    <row r="779" customFormat="false" ht="12.8" hidden="false" customHeight="false" outlineLevel="0" collapsed="false">
      <c r="A779" s="37"/>
      <c r="B779" s="37"/>
      <c r="C779" s="37"/>
      <c r="D779" s="37"/>
      <c r="E779" s="37"/>
      <c r="F779" s="37"/>
      <c r="H779" s="77"/>
      <c r="I779" s="77"/>
    </row>
    <row r="780" customFormat="false" ht="12.8" hidden="false" customHeight="false" outlineLevel="0" collapsed="false">
      <c r="A780" s="37"/>
      <c r="B780" s="37"/>
      <c r="C780" s="37"/>
      <c r="D780" s="37"/>
      <c r="E780" s="37"/>
      <c r="F780" s="37"/>
      <c r="H780" s="77"/>
      <c r="I780" s="77"/>
    </row>
    <row r="781" customFormat="false" ht="12.8" hidden="false" customHeight="false" outlineLevel="0" collapsed="false">
      <c r="A781" s="37"/>
      <c r="B781" s="37"/>
      <c r="C781" s="37"/>
      <c r="D781" s="37"/>
      <c r="E781" s="37"/>
      <c r="F781" s="37"/>
      <c r="H781" s="77"/>
      <c r="I781" s="77"/>
    </row>
    <row r="782" customFormat="false" ht="12.8" hidden="false" customHeight="false" outlineLevel="0" collapsed="false">
      <c r="A782" s="37"/>
      <c r="B782" s="37"/>
      <c r="C782" s="37"/>
      <c r="D782" s="37"/>
      <c r="E782" s="37"/>
      <c r="F782" s="37"/>
      <c r="H782" s="77"/>
      <c r="I782" s="77"/>
    </row>
    <row r="783" customFormat="false" ht="12.8" hidden="false" customHeight="false" outlineLevel="0" collapsed="false">
      <c r="A783" s="37"/>
      <c r="B783" s="37"/>
      <c r="C783" s="37"/>
      <c r="D783" s="37"/>
      <c r="E783" s="37"/>
      <c r="F783" s="37"/>
      <c r="H783" s="77"/>
      <c r="I783" s="77"/>
    </row>
    <row r="784" customFormat="false" ht="12.8" hidden="false" customHeight="false" outlineLevel="0" collapsed="false">
      <c r="A784" s="37"/>
      <c r="B784" s="37"/>
      <c r="C784" s="37"/>
      <c r="D784" s="37"/>
      <c r="E784" s="37"/>
      <c r="F784" s="37"/>
      <c r="H784" s="77"/>
      <c r="I784" s="77"/>
    </row>
    <row r="785" customFormat="false" ht="12.8" hidden="false" customHeight="false" outlineLevel="0" collapsed="false">
      <c r="A785" s="37"/>
      <c r="B785" s="37"/>
      <c r="C785" s="37"/>
      <c r="D785" s="37"/>
      <c r="E785" s="37"/>
      <c r="F785" s="37"/>
      <c r="H785" s="77"/>
      <c r="I785" s="77"/>
    </row>
    <row r="786" customFormat="false" ht="12.8" hidden="false" customHeight="false" outlineLevel="0" collapsed="false">
      <c r="A786" s="37"/>
      <c r="B786" s="37"/>
      <c r="C786" s="37"/>
      <c r="D786" s="37"/>
      <c r="E786" s="37"/>
      <c r="F786" s="37"/>
      <c r="H786" s="77"/>
      <c r="I786" s="77"/>
    </row>
    <row r="787" customFormat="false" ht="12.8" hidden="false" customHeight="false" outlineLevel="0" collapsed="false">
      <c r="A787" s="37"/>
      <c r="B787" s="37"/>
      <c r="C787" s="37"/>
      <c r="D787" s="37"/>
      <c r="E787" s="37"/>
      <c r="F787" s="37"/>
      <c r="H787" s="77"/>
      <c r="I787" s="77"/>
    </row>
    <row r="788" customFormat="false" ht="12.8" hidden="false" customHeight="false" outlineLevel="0" collapsed="false">
      <c r="A788" s="37"/>
      <c r="B788" s="37"/>
      <c r="C788" s="37"/>
      <c r="D788" s="37"/>
      <c r="E788" s="37"/>
      <c r="F788" s="37"/>
      <c r="H788" s="77"/>
      <c r="I788" s="77"/>
    </row>
    <row r="789" customFormat="false" ht="12.8" hidden="false" customHeight="false" outlineLevel="0" collapsed="false">
      <c r="A789" s="37"/>
      <c r="B789" s="37"/>
      <c r="C789" s="37"/>
      <c r="D789" s="37"/>
      <c r="E789" s="37"/>
      <c r="F789" s="37"/>
      <c r="H789" s="77"/>
      <c r="I789" s="77"/>
    </row>
    <row r="790" customFormat="false" ht="12.8" hidden="false" customHeight="false" outlineLevel="0" collapsed="false">
      <c r="A790" s="37"/>
      <c r="B790" s="37"/>
      <c r="C790" s="37"/>
      <c r="D790" s="37"/>
      <c r="E790" s="37"/>
      <c r="F790" s="37"/>
      <c r="H790" s="77"/>
      <c r="I790" s="77"/>
    </row>
    <row r="791" customFormat="false" ht="12.8" hidden="false" customHeight="false" outlineLevel="0" collapsed="false">
      <c r="A791" s="37"/>
      <c r="B791" s="37"/>
      <c r="C791" s="37"/>
      <c r="D791" s="37"/>
      <c r="E791" s="37"/>
      <c r="F791" s="37"/>
      <c r="H791" s="77"/>
      <c r="I791" s="77"/>
    </row>
    <row r="792" customFormat="false" ht="12.8" hidden="false" customHeight="false" outlineLevel="0" collapsed="false">
      <c r="A792" s="37"/>
      <c r="B792" s="37"/>
      <c r="C792" s="37"/>
      <c r="D792" s="37"/>
      <c r="E792" s="37"/>
      <c r="F792" s="37"/>
      <c r="H792" s="77"/>
      <c r="I792" s="77"/>
    </row>
    <row r="793" customFormat="false" ht="12.8" hidden="false" customHeight="false" outlineLevel="0" collapsed="false">
      <c r="A793" s="37"/>
      <c r="B793" s="37"/>
      <c r="C793" s="37"/>
      <c r="D793" s="37"/>
      <c r="E793" s="37"/>
      <c r="F793" s="37"/>
      <c r="H793" s="77"/>
      <c r="I793" s="77"/>
    </row>
    <row r="794" customFormat="false" ht="12.8" hidden="false" customHeight="false" outlineLevel="0" collapsed="false">
      <c r="A794" s="37"/>
      <c r="B794" s="37"/>
      <c r="C794" s="37"/>
      <c r="D794" s="37"/>
      <c r="E794" s="37"/>
      <c r="F794" s="37"/>
      <c r="H794" s="77"/>
      <c r="I794" s="77"/>
    </row>
    <row r="795" customFormat="false" ht="12.8" hidden="false" customHeight="false" outlineLevel="0" collapsed="false">
      <c r="A795" s="37"/>
      <c r="B795" s="37"/>
      <c r="C795" s="37"/>
      <c r="D795" s="37"/>
      <c r="E795" s="37"/>
      <c r="F795" s="37"/>
      <c r="H795" s="77"/>
      <c r="I795" s="77"/>
    </row>
    <row r="796" customFormat="false" ht="12.8" hidden="false" customHeight="false" outlineLevel="0" collapsed="false">
      <c r="A796" s="37"/>
      <c r="B796" s="37"/>
      <c r="C796" s="37"/>
      <c r="D796" s="37"/>
      <c r="E796" s="37"/>
      <c r="F796" s="37"/>
      <c r="H796" s="77"/>
      <c r="I796" s="77"/>
    </row>
    <row r="797" customFormat="false" ht="12.8" hidden="false" customHeight="false" outlineLevel="0" collapsed="false">
      <c r="A797" s="37"/>
      <c r="B797" s="37"/>
      <c r="C797" s="37"/>
      <c r="D797" s="37"/>
      <c r="E797" s="37"/>
      <c r="F797" s="37"/>
      <c r="H797" s="77"/>
      <c r="I797" s="77"/>
    </row>
    <row r="798" customFormat="false" ht="12.8" hidden="false" customHeight="false" outlineLevel="0" collapsed="false">
      <c r="A798" s="37"/>
      <c r="B798" s="37"/>
      <c r="C798" s="37"/>
      <c r="D798" s="37"/>
      <c r="E798" s="37"/>
      <c r="F798" s="37"/>
      <c r="H798" s="77"/>
      <c r="I798" s="77"/>
    </row>
    <row r="799" customFormat="false" ht="12.8" hidden="false" customHeight="false" outlineLevel="0" collapsed="false">
      <c r="A799" s="37"/>
      <c r="B799" s="37"/>
      <c r="C799" s="37"/>
      <c r="D799" s="37"/>
      <c r="E799" s="37"/>
      <c r="F799" s="37"/>
      <c r="H799" s="77"/>
      <c r="I799" s="77"/>
    </row>
    <row r="800" customFormat="false" ht="12.8" hidden="false" customHeight="false" outlineLevel="0" collapsed="false">
      <c r="A800" s="37"/>
      <c r="B800" s="37"/>
      <c r="C800" s="37"/>
      <c r="D800" s="37"/>
      <c r="E800" s="37"/>
      <c r="F800" s="37"/>
      <c r="H800" s="77"/>
      <c r="I800" s="77"/>
    </row>
    <row r="801" customFormat="false" ht="12.8" hidden="false" customHeight="false" outlineLevel="0" collapsed="false">
      <c r="A801" s="37"/>
      <c r="B801" s="37"/>
      <c r="C801" s="37"/>
      <c r="D801" s="37"/>
      <c r="E801" s="37"/>
      <c r="F801" s="37"/>
      <c r="H801" s="77"/>
      <c r="I801" s="77"/>
    </row>
    <row r="802" customFormat="false" ht="12.8" hidden="false" customHeight="false" outlineLevel="0" collapsed="false">
      <c r="A802" s="37"/>
      <c r="B802" s="37"/>
      <c r="C802" s="37"/>
      <c r="D802" s="37"/>
      <c r="E802" s="37"/>
      <c r="F802" s="37"/>
      <c r="H802" s="77"/>
      <c r="I802" s="77"/>
    </row>
    <row r="803" customFormat="false" ht="12.8" hidden="false" customHeight="false" outlineLevel="0" collapsed="false">
      <c r="A803" s="37"/>
      <c r="B803" s="37"/>
      <c r="C803" s="37"/>
      <c r="D803" s="37"/>
      <c r="E803" s="37"/>
      <c r="F803" s="37"/>
      <c r="H803" s="77"/>
      <c r="I803" s="77"/>
    </row>
    <row r="804" customFormat="false" ht="12.8" hidden="false" customHeight="false" outlineLevel="0" collapsed="false">
      <c r="A804" s="37"/>
      <c r="B804" s="37"/>
      <c r="C804" s="37"/>
      <c r="D804" s="37"/>
      <c r="E804" s="37"/>
      <c r="F804" s="37"/>
      <c r="H804" s="77"/>
      <c r="I804" s="77"/>
    </row>
    <row r="805" customFormat="false" ht="12.8" hidden="false" customHeight="false" outlineLevel="0" collapsed="false">
      <c r="A805" s="37"/>
      <c r="B805" s="37"/>
      <c r="C805" s="37"/>
      <c r="D805" s="37"/>
      <c r="E805" s="37"/>
      <c r="F805" s="37"/>
      <c r="H805" s="77"/>
      <c r="I805" s="77"/>
    </row>
    <row r="806" customFormat="false" ht="12.8" hidden="false" customHeight="false" outlineLevel="0" collapsed="false">
      <c r="A806" s="37"/>
      <c r="B806" s="37"/>
      <c r="C806" s="37"/>
      <c r="D806" s="37"/>
      <c r="E806" s="37"/>
      <c r="F806" s="37"/>
      <c r="H806" s="77"/>
      <c r="I806" s="77"/>
    </row>
    <row r="807" customFormat="false" ht="12.8" hidden="false" customHeight="false" outlineLevel="0" collapsed="false">
      <c r="A807" s="37"/>
      <c r="B807" s="37"/>
      <c r="C807" s="37"/>
      <c r="D807" s="37"/>
      <c r="E807" s="37"/>
      <c r="F807" s="37"/>
      <c r="H807" s="77"/>
      <c r="I807" s="77"/>
    </row>
    <row r="808" customFormat="false" ht="12.8" hidden="false" customHeight="false" outlineLevel="0" collapsed="false">
      <c r="A808" s="37"/>
      <c r="B808" s="37"/>
      <c r="C808" s="37"/>
      <c r="D808" s="37"/>
      <c r="E808" s="37"/>
      <c r="F808" s="37"/>
      <c r="H808" s="77"/>
      <c r="I808" s="77"/>
    </row>
    <row r="809" customFormat="false" ht="12.8" hidden="false" customHeight="false" outlineLevel="0" collapsed="false">
      <c r="A809" s="37"/>
      <c r="B809" s="37"/>
      <c r="C809" s="37"/>
      <c r="D809" s="37"/>
      <c r="E809" s="37"/>
      <c r="F809" s="37"/>
      <c r="H809" s="77"/>
      <c r="I809" s="77"/>
    </row>
    <row r="810" customFormat="false" ht="12.8" hidden="false" customHeight="false" outlineLevel="0" collapsed="false">
      <c r="A810" s="37"/>
      <c r="B810" s="37"/>
      <c r="C810" s="37"/>
      <c r="D810" s="37"/>
      <c r="E810" s="37"/>
      <c r="F810" s="37"/>
      <c r="H810" s="77"/>
      <c r="I810" s="77"/>
    </row>
    <row r="811" customFormat="false" ht="12.8" hidden="false" customHeight="false" outlineLevel="0" collapsed="false">
      <c r="A811" s="37"/>
      <c r="B811" s="37"/>
      <c r="C811" s="37"/>
      <c r="D811" s="37"/>
      <c r="E811" s="37"/>
      <c r="F811" s="37"/>
      <c r="H811" s="77"/>
      <c r="I811" s="77"/>
    </row>
    <row r="812" customFormat="false" ht="12.8" hidden="false" customHeight="false" outlineLevel="0" collapsed="false">
      <c r="A812" s="37"/>
      <c r="B812" s="37"/>
      <c r="C812" s="37"/>
      <c r="D812" s="37"/>
      <c r="E812" s="37"/>
      <c r="F812" s="37"/>
      <c r="H812" s="77"/>
      <c r="I812" s="77"/>
    </row>
    <row r="813" customFormat="false" ht="12.8" hidden="false" customHeight="false" outlineLevel="0" collapsed="false">
      <c r="A813" s="37"/>
      <c r="B813" s="37"/>
      <c r="C813" s="37"/>
      <c r="D813" s="37"/>
      <c r="E813" s="37"/>
      <c r="F813" s="37"/>
      <c r="H813" s="77"/>
      <c r="I813" s="77"/>
    </row>
    <row r="814" customFormat="false" ht="12.8" hidden="false" customHeight="false" outlineLevel="0" collapsed="false">
      <c r="A814" s="37"/>
      <c r="B814" s="37"/>
      <c r="C814" s="37"/>
      <c r="D814" s="37"/>
      <c r="E814" s="37"/>
      <c r="F814" s="37"/>
      <c r="H814" s="77"/>
      <c r="I814" s="77"/>
    </row>
    <row r="815" customFormat="false" ht="12.8" hidden="false" customHeight="false" outlineLevel="0" collapsed="false">
      <c r="A815" s="37"/>
      <c r="B815" s="37"/>
      <c r="C815" s="37"/>
      <c r="D815" s="37"/>
      <c r="E815" s="37"/>
      <c r="F815" s="37"/>
      <c r="H815" s="77"/>
      <c r="I815" s="77"/>
    </row>
    <row r="816" customFormat="false" ht="12.8" hidden="false" customHeight="false" outlineLevel="0" collapsed="false">
      <c r="A816" s="37"/>
      <c r="B816" s="37"/>
      <c r="C816" s="37"/>
      <c r="D816" s="37"/>
      <c r="E816" s="37"/>
      <c r="F816" s="37"/>
      <c r="H816" s="77"/>
      <c r="I816" s="77"/>
    </row>
    <row r="817" customFormat="false" ht="12.8" hidden="false" customHeight="false" outlineLevel="0" collapsed="false">
      <c r="A817" s="37"/>
      <c r="B817" s="37"/>
      <c r="C817" s="37"/>
      <c r="D817" s="37"/>
      <c r="E817" s="37"/>
      <c r="F817" s="37"/>
      <c r="H817" s="77"/>
      <c r="I817" s="77"/>
    </row>
    <row r="818" customFormat="false" ht="12.8" hidden="false" customHeight="false" outlineLevel="0" collapsed="false">
      <c r="A818" s="37"/>
      <c r="B818" s="37"/>
      <c r="C818" s="37"/>
      <c r="D818" s="37"/>
      <c r="E818" s="37"/>
      <c r="F818" s="37"/>
      <c r="H818" s="77"/>
      <c r="I818" s="77"/>
    </row>
    <row r="819" customFormat="false" ht="12.8" hidden="false" customHeight="false" outlineLevel="0" collapsed="false">
      <c r="A819" s="37"/>
      <c r="B819" s="37"/>
      <c r="C819" s="37"/>
      <c r="D819" s="37"/>
      <c r="E819" s="37"/>
      <c r="F819" s="37"/>
      <c r="H819" s="77"/>
      <c r="I819" s="77"/>
    </row>
    <row r="820" customFormat="false" ht="12.8" hidden="false" customHeight="false" outlineLevel="0" collapsed="false">
      <c r="A820" s="37"/>
      <c r="B820" s="37"/>
      <c r="C820" s="37"/>
      <c r="D820" s="37"/>
      <c r="E820" s="37"/>
      <c r="F820" s="37"/>
      <c r="H820" s="77"/>
      <c r="I820" s="77"/>
    </row>
    <row r="821" customFormat="false" ht="12.8" hidden="false" customHeight="false" outlineLevel="0" collapsed="false">
      <c r="A821" s="37"/>
      <c r="B821" s="37"/>
      <c r="C821" s="37"/>
      <c r="D821" s="37"/>
      <c r="E821" s="37"/>
      <c r="F821" s="37"/>
      <c r="H821" s="77"/>
      <c r="I821" s="77"/>
    </row>
    <row r="822" customFormat="false" ht="12.8" hidden="false" customHeight="false" outlineLevel="0" collapsed="false">
      <c r="A822" s="37"/>
      <c r="B822" s="37"/>
      <c r="C822" s="37"/>
      <c r="D822" s="37"/>
      <c r="E822" s="37"/>
      <c r="F822" s="37"/>
      <c r="H822" s="77"/>
      <c r="I822" s="77"/>
    </row>
    <row r="823" customFormat="false" ht="12.8" hidden="false" customHeight="false" outlineLevel="0" collapsed="false">
      <c r="A823" s="37"/>
      <c r="B823" s="37"/>
      <c r="C823" s="37"/>
      <c r="D823" s="37"/>
      <c r="E823" s="37"/>
      <c r="F823" s="37"/>
      <c r="H823" s="77"/>
      <c r="I823" s="77"/>
    </row>
    <row r="824" customFormat="false" ht="12.8" hidden="false" customHeight="false" outlineLevel="0" collapsed="false">
      <c r="A824" s="37"/>
      <c r="B824" s="37"/>
      <c r="C824" s="37"/>
      <c r="D824" s="37"/>
      <c r="E824" s="37"/>
      <c r="F824" s="37"/>
      <c r="H824" s="77"/>
      <c r="I824" s="77"/>
    </row>
    <row r="825" customFormat="false" ht="12.8" hidden="false" customHeight="false" outlineLevel="0" collapsed="false">
      <c r="A825" s="37"/>
      <c r="B825" s="37"/>
      <c r="C825" s="37"/>
      <c r="D825" s="37"/>
      <c r="E825" s="37"/>
      <c r="F825" s="37"/>
      <c r="H825" s="77"/>
      <c r="I825" s="77"/>
    </row>
    <row r="826" customFormat="false" ht="12.8" hidden="false" customHeight="false" outlineLevel="0" collapsed="false">
      <c r="A826" s="37"/>
      <c r="B826" s="37"/>
      <c r="C826" s="37"/>
      <c r="D826" s="37"/>
      <c r="E826" s="37"/>
      <c r="F826" s="37"/>
      <c r="H826" s="77"/>
      <c r="I826" s="77"/>
    </row>
    <row r="827" customFormat="false" ht="12.8" hidden="false" customHeight="false" outlineLevel="0" collapsed="false">
      <c r="A827" s="37"/>
      <c r="B827" s="37"/>
      <c r="C827" s="37"/>
      <c r="D827" s="37"/>
      <c r="E827" s="37"/>
      <c r="F827" s="37"/>
      <c r="H827" s="77"/>
      <c r="I827" s="77"/>
    </row>
    <row r="828" customFormat="false" ht="12.8" hidden="false" customHeight="false" outlineLevel="0" collapsed="false">
      <c r="A828" s="37"/>
      <c r="B828" s="37"/>
      <c r="C828" s="37"/>
      <c r="D828" s="37"/>
      <c r="E828" s="37"/>
      <c r="F828" s="37"/>
      <c r="H828" s="77"/>
      <c r="I828" s="77"/>
    </row>
    <row r="829" customFormat="false" ht="12.8" hidden="false" customHeight="false" outlineLevel="0" collapsed="false">
      <c r="A829" s="37"/>
      <c r="B829" s="37"/>
      <c r="C829" s="37"/>
      <c r="D829" s="37"/>
      <c r="E829" s="37"/>
      <c r="F829" s="37"/>
      <c r="H829" s="77"/>
      <c r="I829" s="77"/>
    </row>
    <row r="830" customFormat="false" ht="12.8" hidden="false" customHeight="false" outlineLevel="0" collapsed="false">
      <c r="A830" s="37"/>
      <c r="B830" s="37"/>
      <c r="C830" s="37"/>
      <c r="D830" s="37"/>
      <c r="E830" s="37"/>
      <c r="F830" s="37"/>
      <c r="H830" s="77"/>
      <c r="I830" s="77"/>
    </row>
    <row r="831" customFormat="false" ht="12.8" hidden="false" customHeight="false" outlineLevel="0" collapsed="false">
      <c r="A831" s="37"/>
      <c r="B831" s="37"/>
      <c r="C831" s="37"/>
      <c r="D831" s="37"/>
      <c r="E831" s="37"/>
      <c r="F831" s="37"/>
      <c r="H831" s="77"/>
      <c r="I831" s="77"/>
    </row>
    <row r="832" customFormat="false" ht="12.8" hidden="false" customHeight="false" outlineLevel="0" collapsed="false">
      <c r="A832" s="37"/>
      <c r="B832" s="37"/>
      <c r="C832" s="37"/>
      <c r="D832" s="37"/>
      <c r="E832" s="37"/>
      <c r="F832" s="37"/>
      <c r="H832" s="77"/>
      <c r="I832" s="77"/>
    </row>
    <row r="833" customFormat="false" ht="12.8" hidden="false" customHeight="false" outlineLevel="0" collapsed="false">
      <c r="A833" s="37"/>
      <c r="B833" s="37"/>
      <c r="C833" s="37"/>
      <c r="D833" s="37"/>
      <c r="E833" s="37"/>
      <c r="F833" s="37"/>
      <c r="H833" s="77"/>
      <c r="I833" s="77"/>
    </row>
    <row r="834" customFormat="false" ht="12.8" hidden="false" customHeight="false" outlineLevel="0" collapsed="false">
      <c r="A834" s="37"/>
      <c r="B834" s="37"/>
      <c r="C834" s="37"/>
      <c r="D834" s="37"/>
      <c r="E834" s="37"/>
      <c r="F834" s="37"/>
      <c r="H834" s="77"/>
      <c r="I834" s="77"/>
    </row>
    <row r="835" customFormat="false" ht="12.8" hidden="false" customHeight="false" outlineLevel="0" collapsed="false">
      <c r="A835" s="37"/>
      <c r="B835" s="37"/>
      <c r="C835" s="37"/>
      <c r="D835" s="37"/>
      <c r="E835" s="37"/>
      <c r="F835" s="37"/>
      <c r="H835" s="77"/>
      <c r="I835" s="77"/>
    </row>
    <row r="836" customFormat="false" ht="12.8" hidden="false" customHeight="false" outlineLevel="0" collapsed="false">
      <c r="A836" s="37"/>
      <c r="B836" s="37"/>
      <c r="C836" s="37"/>
      <c r="D836" s="37"/>
      <c r="E836" s="37"/>
      <c r="F836" s="37"/>
      <c r="H836" s="77"/>
      <c r="I836" s="77"/>
    </row>
    <row r="837" customFormat="false" ht="12.8" hidden="false" customHeight="false" outlineLevel="0" collapsed="false">
      <c r="A837" s="37"/>
      <c r="B837" s="37"/>
      <c r="C837" s="37"/>
      <c r="D837" s="37"/>
      <c r="E837" s="37"/>
      <c r="F837" s="37"/>
      <c r="H837" s="77"/>
      <c r="I837" s="77"/>
    </row>
    <row r="838" customFormat="false" ht="12.8" hidden="false" customHeight="false" outlineLevel="0" collapsed="false">
      <c r="A838" s="37"/>
      <c r="B838" s="37"/>
      <c r="C838" s="37"/>
      <c r="D838" s="37"/>
      <c r="E838" s="37"/>
      <c r="F838" s="37"/>
      <c r="H838" s="77"/>
      <c r="I838" s="77"/>
    </row>
    <row r="839" customFormat="false" ht="12.8" hidden="false" customHeight="false" outlineLevel="0" collapsed="false">
      <c r="A839" s="37"/>
      <c r="B839" s="37"/>
      <c r="C839" s="37"/>
      <c r="D839" s="37"/>
      <c r="E839" s="37"/>
      <c r="F839" s="37"/>
      <c r="H839" s="77"/>
      <c r="I839" s="77"/>
    </row>
    <row r="840" customFormat="false" ht="12.8" hidden="false" customHeight="false" outlineLevel="0" collapsed="false">
      <c r="A840" s="37"/>
      <c r="B840" s="37"/>
      <c r="C840" s="37"/>
      <c r="D840" s="37"/>
      <c r="E840" s="37"/>
      <c r="F840" s="37"/>
      <c r="H840" s="77"/>
      <c r="I840" s="77"/>
    </row>
    <row r="841" customFormat="false" ht="12.8" hidden="false" customHeight="false" outlineLevel="0" collapsed="false">
      <c r="A841" s="37"/>
      <c r="B841" s="37"/>
      <c r="C841" s="37"/>
      <c r="D841" s="37"/>
      <c r="E841" s="37"/>
      <c r="F841" s="37"/>
      <c r="H841" s="77"/>
      <c r="I841" s="77"/>
    </row>
    <row r="842" customFormat="false" ht="12.8" hidden="false" customHeight="false" outlineLevel="0" collapsed="false">
      <c r="A842" s="37"/>
      <c r="B842" s="37"/>
      <c r="C842" s="37"/>
      <c r="D842" s="37"/>
      <c r="E842" s="37"/>
      <c r="F842" s="37"/>
      <c r="H842" s="77"/>
      <c r="I842" s="77"/>
    </row>
    <row r="843" customFormat="false" ht="12.8" hidden="false" customHeight="false" outlineLevel="0" collapsed="false">
      <c r="A843" s="37"/>
      <c r="B843" s="37"/>
      <c r="C843" s="37"/>
      <c r="D843" s="37"/>
      <c r="E843" s="37"/>
      <c r="F843" s="37"/>
      <c r="H843" s="77"/>
      <c r="I843" s="77"/>
    </row>
    <row r="844" customFormat="false" ht="12.8" hidden="false" customHeight="false" outlineLevel="0" collapsed="false">
      <c r="A844" s="37"/>
      <c r="B844" s="37"/>
      <c r="C844" s="37"/>
      <c r="D844" s="37"/>
      <c r="E844" s="37"/>
      <c r="F844" s="37"/>
      <c r="H844" s="77"/>
      <c r="I844" s="77"/>
    </row>
    <row r="845" customFormat="false" ht="12.8" hidden="false" customHeight="false" outlineLevel="0" collapsed="false">
      <c r="A845" s="37"/>
      <c r="B845" s="37"/>
      <c r="C845" s="37"/>
      <c r="D845" s="37"/>
      <c r="E845" s="37"/>
      <c r="F845" s="37"/>
      <c r="H845" s="77"/>
      <c r="I845" s="77"/>
    </row>
    <row r="846" customFormat="false" ht="12.8" hidden="false" customHeight="false" outlineLevel="0" collapsed="false">
      <c r="A846" s="37"/>
      <c r="B846" s="37"/>
      <c r="C846" s="37"/>
      <c r="D846" s="37"/>
      <c r="E846" s="37"/>
      <c r="F846" s="37"/>
      <c r="H846" s="77"/>
      <c r="I846" s="77"/>
    </row>
    <row r="847" customFormat="false" ht="12.8" hidden="false" customHeight="false" outlineLevel="0" collapsed="false">
      <c r="A847" s="37"/>
      <c r="B847" s="37"/>
      <c r="C847" s="37"/>
      <c r="D847" s="37"/>
      <c r="E847" s="37"/>
      <c r="F847" s="37"/>
      <c r="H847" s="77"/>
      <c r="I847" s="77"/>
    </row>
    <row r="848" customFormat="false" ht="12.8" hidden="false" customHeight="false" outlineLevel="0" collapsed="false">
      <c r="A848" s="37"/>
      <c r="B848" s="37"/>
      <c r="C848" s="37"/>
      <c r="D848" s="37"/>
      <c r="E848" s="37"/>
      <c r="F848" s="37"/>
      <c r="H848" s="77"/>
      <c r="I848" s="77"/>
    </row>
    <row r="849" customFormat="false" ht="12.8" hidden="false" customHeight="false" outlineLevel="0" collapsed="false">
      <c r="A849" s="37"/>
      <c r="B849" s="37"/>
      <c r="C849" s="37"/>
      <c r="D849" s="37"/>
      <c r="E849" s="37"/>
      <c r="F849" s="37"/>
      <c r="H849" s="77"/>
      <c r="I849" s="77"/>
    </row>
    <row r="850" customFormat="false" ht="12.8" hidden="false" customHeight="false" outlineLevel="0" collapsed="false">
      <c r="A850" s="37"/>
      <c r="B850" s="37"/>
      <c r="C850" s="37"/>
      <c r="D850" s="37"/>
      <c r="E850" s="37"/>
      <c r="F850" s="37"/>
      <c r="H850" s="77"/>
      <c r="I850" s="77"/>
    </row>
    <row r="851" customFormat="false" ht="12.8" hidden="false" customHeight="false" outlineLevel="0" collapsed="false">
      <c r="A851" s="37"/>
      <c r="B851" s="37"/>
      <c r="C851" s="37"/>
      <c r="D851" s="37"/>
      <c r="E851" s="37"/>
      <c r="F851" s="37"/>
      <c r="H851" s="77"/>
      <c r="I851" s="77"/>
    </row>
    <row r="852" customFormat="false" ht="12.8" hidden="false" customHeight="false" outlineLevel="0" collapsed="false">
      <c r="A852" s="37"/>
      <c r="B852" s="37"/>
      <c r="C852" s="37"/>
      <c r="D852" s="37"/>
      <c r="E852" s="37"/>
      <c r="F852" s="37"/>
      <c r="H852" s="77"/>
      <c r="I852" s="77"/>
    </row>
    <row r="853" customFormat="false" ht="12.8" hidden="false" customHeight="false" outlineLevel="0" collapsed="false">
      <c r="A853" s="37"/>
      <c r="B853" s="37"/>
      <c r="C853" s="37"/>
      <c r="D853" s="37"/>
      <c r="E853" s="37"/>
      <c r="F853" s="37"/>
    </row>
    <row r="854" customFormat="false" ht="12.8" hidden="false" customHeight="false" outlineLevel="0" collapsed="false">
      <c r="A854" s="37"/>
      <c r="B854" s="37"/>
      <c r="C854" s="37"/>
      <c r="D854" s="37"/>
      <c r="E854" s="37"/>
      <c r="F854" s="37"/>
    </row>
    <row r="855" customFormat="false" ht="12.8" hidden="false" customHeight="false" outlineLevel="0" collapsed="false">
      <c r="A855" s="37"/>
      <c r="B855" s="37"/>
      <c r="C855" s="37"/>
      <c r="D855" s="37"/>
      <c r="E855" s="37"/>
      <c r="F855" s="37"/>
    </row>
    <row r="856" customFormat="false" ht="12.8" hidden="false" customHeight="false" outlineLevel="0" collapsed="false">
      <c r="A856" s="37"/>
      <c r="B856" s="37"/>
      <c r="C856" s="37"/>
      <c r="D856" s="37"/>
      <c r="E856" s="37"/>
      <c r="F856" s="37"/>
    </row>
    <row r="857" customFormat="false" ht="12.8" hidden="false" customHeight="false" outlineLevel="0" collapsed="false">
      <c r="A857" s="37"/>
      <c r="B857" s="37"/>
      <c r="C857" s="37"/>
      <c r="D857" s="37"/>
      <c r="E857" s="37"/>
      <c r="F857" s="37"/>
    </row>
    <row r="858" customFormat="false" ht="12.8" hidden="false" customHeight="false" outlineLevel="0" collapsed="false">
      <c r="A858" s="37"/>
      <c r="B858" s="37"/>
      <c r="C858" s="37"/>
      <c r="D858" s="37"/>
      <c r="E858" s="37"/>
      <c r="F858" s="37"/>
    </row>
    <row r="859" customFormat="false" ht="12.8" hidden="false" customHeight="false" outlineLevel="0" collapsed="false">
      <c r="A859" s="37"/>
      <c r="B859" s="37"/>
      <c r="C859" s="37"/>
      <c r="D859" s="37"/>
      <c r="E859" s="37"/>
      <c r="F859" s="37"/>
    </row>
    <row r="860" customFormat="false" ht="12.8" hidden="false" customHeight="false" outlineLevel="0" collapsed="false">
      <c r="A860" s="37"/>
      <c r="B860" s="37"/>
      <c r="C860" s="37"/>
      <c r="D860" s="37"/>
      <c r="E860" s="37"/>
      <c r="F860" s="37"/>
    </row>
  </sheetData>
  <mergeCells count="2">
    <mergeCell ref="C2:D2"/>
    <mergeCell ref="E2:F2"/>
  </mergeCells>
  <printOptions headings="false" gridLines="false" gridLinesSet="true" horizontalCentered="false" verticalCentered="false"/>
  <pageMargins left="0.7875" right="0.7875" top="1.025" bottom="1.025"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&amp;C&amp;A</oddHeader>
    <oddFooter>&amp;CPage &amp;P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E5"/>
  <sheetViews>
    <sheetView showFormulas="false" showGridLines="true" showRowColHeaders="true" showZeros="true" rightToLeft="false" tabSelected="false" showOutlineSymbols="true" defaultGridColor="true" view="normal" topLeftCell="A1" colorId="64" zoomScale="110" zoomScaleNormal="110" zoomScalePageLayoutView="100" workbookViewId="0">
      <selection pane="topLeft" activeCell="E18" activeCellId="0" sqref="E18"/>
    </sheetView>
  </sheetViews>
  <sheetFormatPr defaultColWidth="12.01953125" defaultRowHeight="12.8" zeroHeight="false" outlineLevelRow="0" outlineLevelCol="0"/>
  <cols>
    <col collapsed="false" customWidth="true" hidden="false" outlineLevel="0" max="1" min="1" style="0" width="18.52"/>
  </cols>
  <sheetData>
    <row r="1" customFormat="false" ht="15.1" hidden="false" customHeight="true" outlineLevel="0" collapsed="false">
      <c r="A1" s="96" t="s">
        <v>86</v>
      </c>
      <c r="B1" s="97"/>
      <c r="C1" s="97"/>
      <c r="D1" s="97"/>
      <c r="E1" s="97"/>
    </row>
    <row r="2" customFormat="false" ht="15.1" hidden="false" customHeight="true" outlineLevel="0" collapsed="false">
      <c r="A2" s="98"/>
      <c r="B2" s="99" t="s">
        <v>87</v>
      </c>
      <c r="C2" s="99" t="s">
        <v>88</v>
      </c>
      <c r="D2" s="99" t="s">
        <v>89</v>
      </c>
      <c r="E2" s="99" t="s">
        <v>90</v>
      </c>
    </row>
    <row r="3" customFormat="false" ht="15.1" hidden="false" customHeight="true" outlineLevel="0" collapsed="false">
      <c r="A3" s="9" t="s">
        <v>91</v>
      </c>
      <c r="B3" s="9" t="s">
        <v>92</v>
      </c>
      <c r="C3" s="9" t="s">
        <v>92</v>
      </c>
      <c r="D3" s="100" t="s">
        <v>93</v>
      </c>
      <c r="E3" s="9" t="s">
        <v>94</v>
      </c>
    </row>
    <row r="4" customFormat="false" ht="15.1" hidden="false" customHeight="true" outlineLevel="0" collapsed="false">
      <c r="A4" s="3" t="s">
        <v>95</v>
      </c>
      <c r="B4" s="19" t="n">
        <v>6.287</v>
      </c>
      <c r="C4" s="19" t="n">
        <v>3.575</v>
      </c>
      <c r="D4" s="19" t="n">
        <v>90.1</v>
      </c>
      <c r="E4" s="19" t="n">
        <v>119.9</v>
      </c>
    </row>
    <row r="5" customFormat="false" ht="15.1" hidden="false" customHeight="true" outlineLevel="0" collapsed="false">
      <c r="A5" s="101" t="s">
        <v>96</v>
      </c>
      <c r="B5" s="102" t="n">
        <v>6.286</v>
      </c>
      <c r="C5" s="102" t="n">
        <v>3.577</v>
      </c>
      <c r="D5" s="103" t="n">
        <v>90</v>
      </c>
      <c r="E5" s="103" t="n">
        <v>120</v>
      </c>
    </row>
  </sheetData>
  <printOptions headings="false" gridLines="false" gridLinesSet="true" horizontalCentered="false" verticalCentered="false"/>
  <pageMargins left="0.7875" right="0.7875" top="1.025" bottom="1.025"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&amp;C&amp;A</oddHeader>
    <oddFooter>&amp;CPage &amp;P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MJ41"/>
  <sheetViews>
    <sheetView showFormulas="false" showGridLines="true" showRowColHeaders="true" showZeros="true" rightToLeft="false" tabSelected="false" showOutlineSymbols="true" defaultGridColor="true" view="normal" topLeftCell="A1" colorId="64" zoomScale="110" zoomScaleNormal="110" zoomScalePageLayoutView="100" workbookViewId="0">
      <selection pane="topLeft" activeCell="H28" activeCellId="0" sqref="H28"/>
    </sheetView>
  </sheetViews>
  <sheetFormatPr defaultColWidth="12.01953125" defaultRowHeight="12.8" zeroHeight="false" outlineLevelRow="0" outlineLevelCol="0"/>
  <cols>
    <col collapsed="false" customWidth="true" hidden="false" outlineLevel="0" max="1" min="1" style="0" width="15.49"/>
    <col collapsed="false" customWidth="true" hidden="false" outlineLevel="0" max="2" min="2" style="0" width="13.43"/>
    <col collapsed="false" customWidth="true" hidden="false" outlineLevel="0" max="3" min="3" style="0" width="11.22"/>
    <col collapsed="false" customWidth="true" hidden="false" outlineLevel="0" max="5" min="5" style="0" width="14.35"/>
    <col collapsed="false" customWidth="true" hidden="false" outlineLevel="0" max="6" min="6" style="0" width="10.07"/>
    <col collapsed="false" customWidth="true" hidden="false" outlineLevel="0" max="7" min="7" style="0" width="11.22"/>
    <col collapsed="false" customWidth="true" hidden="false" outlineLevel="0" max="9" min="9" style="0" width="12.87"/>
    <col collapsed="false" customWidth="true" hidden="false" outlineLevel="0" max="10" min="10" style="0" width="14.35"/>
    <col collapsed="false" customWidth="true" hidden="false" outlineLevel="0" max="11" min="11" style="52" width="13.89"/>
    <col collapsed="false" customWidth="true" hidden="false" outlineLevel="0" max="12" min="12" style="0" width="15"/>
  </cols>
  <sheetData>
    <row r="1" s="32" customFormat="true" ht="15.1" hidden="false" customHeight="true" outlineLevel="0" collapsed="false">
      <c r="A1" s="1" t="s">
        <v>97</v>
      </c>
      <c r="B1" s="104"/>
      <c r="C1" s="105"/>
      <c r="D1" s="104"/>
      <c r="E1" s="104"/>
      <c r="F1" s="105"/>
      <c r="G1" s="105"/>
      <c r="H1" s="105"/>
      <c r="I1" s="104"/>
      <c r="J1" s="104"/>
      <c r="K1" s="105"/>
    </row>
    <row r="2" s="32" customFormat="true" ht="25.1" hidden="false" customHeight="false" outlineLevel="0" collapsed="false">
      <c r="A2" s="106" t="s">
        <v>98</v>
      </c>
      <c r="B2" s="106" t="s">
        <v>98</v>
      </c>
      <c r="C2" s="36" t="s">
        <v>33</v>
      </c>
      <c r="D2" s="106" t="s">
        <v>99</v>
      </c>
      <c r="E2" s="106" t="s">
        <v>99</v>
      </c>
      <c r="F2" s="36" t="s">
        <v>33</v>
      </c>
      <c r="G2" s="107" t="s">
        <v>100</v>
      </c>
      <c r="H2" s="36" t="s">
        <v>33</v>
      </c>
      <c r="I2" s="106" t="s">
        <v>101</v>
      </c>
      <c r="J2" s="106" t="s">
        <v>101</v>
      </c>
      <c r="K2" s="36" t="s">
        <v>33</v>
      </c>
    </row>
    <row r="3" s="22" customFormat="true" ht="15.1" hidden="false" customHeight="true" outlineLevel="0" collapsed="false">
      <c r="A3" s="108" t="s">
        <v>102</v>
      </c>
      <c r="B3" s="108" t="s">
        <v>102</v>
      </c>
      <c r="C3" s="109"/>
      <c r="D3" s="108" t="s">
        <v>102</v>
      </c>
      <c r="E3" s="108" t="s">
        <v>102</v>
      </c>
      <c r="F3" s="109"/>
      <c r="G3" s="108" t="s">
        <v>102</v>
      </c>
      <c r="H3" s="109"/>
      <c r="I3" s="108" t="s">
        <v>102</v>
      </c>
      <c r="J3" s="108" t="s">
        <v>102</v>
      </c>
      <c r="K3" s="109"/>
      <c r="AMC3" s="32"/>
      <c r="AMD3" s="32"/>
      <c r="AME3" s="32"/>
      <c r="AMF3" s="32"/>
      <c r="AMG3" s="32"/>
      <c r="AMH3" s="32"/>
      <c r="AMI3" s="32"/>
      <c r="AMJ3" s="32"/>
    </row>
    <row r="4" s="32" customFormat="true" ht="15.1" hidden="false" customHeight="true" outlineLevel="0" collapsed="false">
      <c r="A4" s="42" t="s">
        <v>103</v>
      </c>
      <c r="B4" s="42" t="s">
        <v>104</v>
      </c>
      <c r="C4" s="9" t="s">
        <v>105</v>
      </c>
      <c r="D4" s="42" t="s">
        <v>103</v>
      </c>
      <c r="E4" s="42" t="s">
        <v>104</v>
      </c>
      <c r="F4" s="9" t="s">
        <v>106</v>
      </c>
      <c r="G4" s="42" t="s">
        <v>104</v>
      </c>
      <c r="H4" s="9" t="s">
        <v>107</v>
      </c>
      <c r="I4" s="42" t="s">
        <v>103</v>
      </c>
      <c r="J4" s="42" t="s">
        <v>104</v>
      </c>
      <c r="K4" s="9" t="s">
        <v>108</v>
      </c>
    </row>
    <row r="5" s="32" customFormat="true" ht="15.1" hidden="false" customHeight="true" outlineLevel="0" collapsed="false">
      <c r="A5" s="19" t="n">
        <v>95</v>
      </c>
      <c r="B5" s="19"/>
      <c r="C5" s="110" t="s">
        <v>109</v>
      </c>
      <c r="D5" s="43" t="n">
        <v>133.2475</v>
      </c>
      <c r="E5" s="43"/>
      <c r="F5" s="43"/>
      <c r="G5" s="19"/>
      <c r="H5" s="19"/>
      <c r="I5" s="110" t="n">
        <v>62</v>
      </c>
      <c r="J5" s="12"/>
      <c r="K5" s="19" t="s">
        <v>110</v>
      </c>
    </row>
    <row r="6" s="32" customFormat="true" ht="15.1" hidden="false" customHeight="true" outlineLevel="0" collapsed="false">
      <c r="A6" s="19" t="n">
        <v>119</v>
      </c>
      <c r="B6" s="110"/>
      <c r="C6" s="110" t="s">
        <v>111</v>
      </c>
      <c r="D6" s="43" t="n">
        <v>261.8155</v>
      </c>
      <c r="E6" s="43"/>
      <c r="F6" s="19"/>
      <c r="G6" s="19"/>
      <c r="H6" s="19"/>
      <c r="I6" s="110" t="n">
        <v>74</v>
      </c>
      <c r="J6" s="12"/>
      <c r="K6" s="19" t="s">
        <v>110</v>
      </c>
    </row>
    <row r="7" s="32" customFormat="true" ht="15.1" hidden="false" customHeight="true" outlineLevel="0" collapsed="false">
      <c r="A7" s="19" t="n">
        <v>135</v>
      </c>
      <c r="B7" s="110"/>
      <c r="C7" s="110" t="s">
        <v>109</v>
      </c>
      <c r="D7" s="43" t="n">
        <v>313.50425</v>
      </c>
      <c r="E7" s="110" t="n">
        <v>311</v>
      </c>
      <c r="F7" s="23" t="s">
        <v>112</v>
      </c>
      <c r="G7" s="19"/>
      <c r="H7" s="19"/>
      <c r="I7" s="110" t="n">
        <v>85</v>
      </c>
      <c r="J7" s="12"/>
      <c r="K7" s="19"/>
    </row>
    <row r="8" s="32" customFormat="true" ht="15.1" hidden="false" customHeight="true" outlineLevel="0" collapsed="false">
      <c r="A8" s="19" t="n">
        <v>145</v>
      </c>
      <c r="B8" s="110"/>
      <c r="C8" s="110" t="s">
        <v>113</v>
      </c>
      <c r="D8" s="43" t="n">
        <v>395.32525</v>
      </c>
      <c r="E8" s="110" t="n">
        <v>392</v>
      </c>
      <c r="F8" s="23" t="s">
        <v>114</v>
      </c>
      <c r="G8" s="19"/>
      <c r="H8" s="19"/>
      <c r="I8" s="110" t="n">
        <v>94</v>
      </c>
      <c r="J8" s="12"/>
      <c r="K8" s="23" t="s">
        <v>115</v>
      </c>
    </row>
    <row r="9" s="32" customFormat="true" ht="15.1" hidden="false" customHeight="true" outlineLevel="0" collapsed="false">
      <c r="A9" s="19" t="n">
        <v>176</v>
      </c>
      <c r="B9" s="110"/>
      <c r="C9" s="110" t="s">
        <v>116</v>
      </c>
      <c r="D9" s="43" t="n">
        <v>405.7025</v>
      </c>
      <c r="E9" s="110" t="n">
        <v>405</v>
      </c>
      <c r="F9" s="23" t="s">
        <v>112</v>
      </c>
      <c r="G9" s="19"/>
      <c r="H9" s="19"/>
      <c r="I9" s="110" t="n">
        <v>106</v>
      </c>
      <c r="J9" s="12"/>
      <c r="K9" s="23" t="s">
        <v>115</v>
      </c>
    </row>
    <row r="10" s="32" customFormat="true" ht="15.1" hidden="false" customHeight="true" outlineLevel="0" collapsed="false">
      <c r="A10" s="19" t="n">
        <v>264</v>
      </c>
      <c r="B10" s="19" t="n">
        <v>264</v>
      </c>
      <c r="C10" s="110" t="s">
        <v>117</v>
      </c>
      <c r="D10" s="43" t="n">
        <v>501.756</v>
      </c>
      <c r="E10" s="110" t="n">
        <v>499</v>
      </c>
      <c r="F10" s="23" t="s">
        <v>118</v>
      </c>
      <c r="G10" s="19"/>
      <c r="H10" s="19"/>
      <c r="I10" s="110" t="n">
        <v>111</v>
      </c>
      <c r="J10" s="12"/>
      <c r="K10" s="23" t="s">
        <v>115</v>
      </c>
      <c r="O10" s="18"/>
      <c r="P10" s="18"/>
    </row>
    <row r="11" s="32" customFormat="true" ht="15.1" hidden="false" customHeight="true" outlineLevel="0" collapsed="false">
      <c r="A11" s="19" t="n">
        <v>327</v>
      </c>
      <c r="B11" s="19" t="n">
        <v>326</v>
      </c>
      <c r="C11" s="43"/>
      <c r="D11" s="111" t="n">
        <v>696.58875</v>
      </c>
      <c r="E11" s="110" t="n">
        <v>692</v>
      </c>
      <c r="F11" s="109"/>
      <c r="G11" s="19"/>
      <c r="H11" s="19"/>
      <c r="I11" s="110" t="n">
        <v>135</v>
      </c>
      <c r="J11" s="12"/>
      <c r="K11" s="23" t="s">
        <v>115</v>
      </c>
    </row>
    <row r="12" s="32" customFormat="true" ht="15.1" hidden="false" customHeight="true" outlineLevel="0" collapsed="false">
      <c r="A12" s="19"/>
      <c r="B12" s="19" t="n">
        <v>349</v>
      </c>
      <c r="C12" s="111"/>
      <c r="D12" s="43" t="n">
        <v>735.53075</v>
      </c>
      <c r="E12" s="110" t="n">
        <v>731</v>
      </c>
      <c r="F12" s="19"/>
      <c r="G12" s="109"/>
      <c r="H12" s="109"/>
      <c r="I12" s="110" t="n">
        <v>153</v>
      </c>
      <c r="J12" s="12"/>
      <c r="K12" s="109"/>
    </row>
    <row r="13" s="32" customFormat="true" ht="15.1" hidden="false" customHeight="true" outlineLevel="0" collapsed="false">
      <c r="A13" s="19" t="n">
        <v>372</v>
      </c>
      <c r="B13" s="19" t="n">
        <v>370</v>
      </c>
      <c r="C13" s="110" t="s">
        <v>119</v>
      </c>
      <c r="D13" s="110" t="n">
        <v>1077</v>
      </c>
      <c r="E13" s="110" t="n">
        <v>1079</v>
      </c>
      <c r="F13" s="23" t="s">
        <v>120</v>
      </c>
      <c r="G13" s="19"/>
      <c r="H13" s="19"/>
      <c r="I13" s="110" t="n">
        <v>159</v>
      </c>
      <c r="J13" s="12"/>
      <c r="K13" s="112" t="s">
        <v>121</v>
      </c>
    </row>
    <row r="14" s="32" customFormat="true" ht="15.1" hidden="false" customHeight="true" outlineLevel="0" collapsed="false">
      <c r="A14" s="19" t="n">
        <v>424</v>
      </c>
      <c r="B14" s="19" t="n">
        <v>424</v>
      </c>
      <c r="C14" s="110" t="s">
        <v>122</v>
      </c>
      <c r="D14" s="43" t="n">
        <v>3597.0775</v>
      </c>
      <c r="E14" s="110" t="n">
        <v>3598</v>
      </c>
      <c r="F14" s="113" t="s">
        <v>123</v>
      </c>
      <c r="G14" s="3"/>
      <c r="H14" s="3"/>
      <c r="I14" s="110" t="n">
        <v>168</v>
      </c>
      <c r="J14" s="19"/>
      <c r="K14" s="112" t="s">
        <v>121</v>
      </c>
    </row>
    <row r="15" s="32" customFormat="true" ht="15.1" hidden="false" customHeight="true" outlineLevel="0" collapsed="false">
      <c r="A15" s="19" t="n">
        <v>463</v>
      </c>
      <c r="B15" s="19" t="n">
        <v>461</v>
      </c>
      <c r="C15" s="110" t="s">
        <v>109</v>
      </c>
      <c r="D15" s="43" t="n">
        <v>3611.035</v>
      </c>
      <c r="E15" s="19" t="n">
        <v>3612</v>
      </c>
      <c r="F15" s="113" t="s">
        <v>123</v>
      </c>
      <c r="G15" s="3"/>
      <c r="H15" s="3"/>
      <c r="I15" s="110" t="n">
        <v>193</v>
      </c>
      <c r="J15" s="19"/>
      <c r="K15" s="23" t="s">
        <v>124</v>
      </c>
    </row>
    <row r="16" s="32" customFormat="true" ht="15.1" hidden="false" customHeight="true" outlineLevel="0" collapsed="false">
      <c r="A16" s="19"/>
      <c r="B16" s="19" t="n">
        <v>522</v>
      </c>
      <c r="C16" s="19"/>
      <c r="D16" s="19"/>
      <c r="E16" s="19"/>
      <c r="F16" s="19"/>
      <c r="G16" s="3"/>
      <c r="H16" s="3"/>
      <c r="I16" s="43" t="n">
        <v>209</v>
      </c>
      <c r="J16" s="43" t="n">
        <v>211</v>
      </c>
      <c r="K16" s="23" t="s">
        <v>124</v>
      </c>
    </row>
    <row r="17" s="32" customFormat="true" ht="15.1" hidden="false" customHeight="true" outlineLevel="0" collapsed="false">
      <c r="A17" s="19" t="n">
        <v>567</v>
      </c>
      <c r="B17" s="19" t="n">
        <v>561</v>
      </c>
      <c r="C17" s="19"/>
      <c r="D17" s="19"/>
      <c r="E17" s="19"/>
      <c r="F17" s="19"/>
      <c r="G17" s="43" t="n">
        <v>242.442</v>
      </c>
      <c r="H17" s="112" t="s">
        <v>121</v>
      </c>
      <c r="I17" s="110" t="n">
        <v>240</v>
      </c>
      <c r="J17" s="43" t="n">
        <v>237.447</v>
      </c>
      <c r="K17" s="112" t="s">
        <v>121</v>
      </c>
    </row>
    <row r="18" s="32" customFormat="true" ht="15.1" hidden="false" customHeight="true" outlineLevel="0" collapsed="false">
      <c r="A18" s="19" t="n">
        <v>584</v>
      </c>
      <c r="B18" s="19" t="n">
        <v>583</v>
      </c>
      <c r="C18" s="110" t="s">
        <v>109</v>
      </c>
      <c r="D18" s="19"/>
      <c r="E18" s="112"/>
      <c r="F18" s="19"/>
      <c r="G18" s="43" t="n">
        <v>255.456</v>
      </c>
      <c r="H18" s="112" t="s">
        <v>121</v>
      </c>
      <c r="I18" s="19"/>
      <c r="J18" s="43" t="n">
        <v>268.897</v>
      </c>
      <c r="K18" s="112" t="s">
        <v>121</v>
      </c>
    </row>
    <row r="19" s="32" customFormat="true" ht="15.1" hidden="false" customHeight="true" outlineLevel="0" collapsed="false">
      <c r="A19" s="19" t="n">
        <v>592</v>
      </c>
      <c r="B19" s="19" t="n">
        <v>596</v>
      </c>
      <c r="C19" s="19"/>
      <c r="D19" s="19"/>
      <c r="E19" s="19"/>
      <c r="F19" s="19"/>
      <c r="G19" s="43" t="n">
        <v>271.561</v>
      </c>
      <c r="H19" s="112" t="s">
        <v>121</v>
      </c>
      <c r="I19" s="43" t="n">
        <v>314.539</v>
      </c>
      <c r="J19" s="43" t="n">
        <v>313.992</v>
      </c>
      <c r="K19" s="112" t="s">
        <v>125</v>
      </c>
    </row>
    <row r="20" s="32" customFormat="true" ht="15.1" hidden="false" customHeight="true" outlineLevel="0" collapsed="false">
      <c r="A20" s="19"/>
      <c r="B20" s="19"/>
      <c r="C20" s="19"/>
      <c r="D20" s="19"/>
      <c r="E20" s="19"/>
      <c r="F20" s="19"/>
      <c r="G20" s="43" t="n">
        <v>340.213</v>
      </c>
      <c r="H20" s="112" t="s">
        <v>125</v>
      </c>
      <c r="I20" s="43" t="n">
        <v>358.572</v>
      </c>
      <c r="J20" s="43" t="n">
        <v>347.96</v>
      </c>
      <c r="K20" s="112" t="s">
        <v>125</v>
      </c>
    </row>
    <row r="21" s="32" customFormat="true" ht="15.1" hidden="false" customHeight="true" outlineLevel="0" collapsed="false">
      <c r="A21" s="19"/>
      <c r="B21" s="19"/>
      <c r="C21" s="19"/>
      <c r="D21" s="19"/>
      <c r="E21" s="19"/>
      <c r="F21" s="19"/>
      <c r="G21" s="43" t="n">
        <v>383.385</v>
      </c>
      <c r="H21" s="19"/>
      <c r="I21" s="110"/>
      <c r="J21" s="43" t="n">
        <v>485.477</v>
      </c>
      <c r="K21" s="19"/>
    </row>
    <row r="22" s="32" customFormat="true" ht="15.1" hidden="false" customHeight="true" outlineLevel="0" collapsed="false">
      <c r="A22" s="19"/>
      <c r="B22" s="19"/>
      <c r="C22" s="19"/>
      <c r="D22" s="19"/>
      <c r="E22" s="19"/>
      <c r="F22" s="19"/>
      <c r="G22" s="43" t="n">
        <v>425.021</v>
      </c>
      <c r="H22" s="3"/>
      <c r="I22" s="43" t="n">
        <v>527.739</v>
      </c>
      <c r="J22" s="19"/>
      <c r="K22" s="23" t="s">
        <v>126</v>
      </c>
    </row>
    <row r="23" s="32" customFormat="true" ht="15.1" hidden="false" customHeight="true" outlineLevel="0" collapsed="false">
      <c r="A23" s="19"/>
      <c r="B23" s="19"/>
      <c r="C23" s="19"/>
      <c r="D23" s="19"/>
      <c r="E23" s="19"/>
      <c r="F23" s="19"/>
      <c r="G23" s="43" t="n">
        <v>526.775</v>
      </c>
      <c r="H23" s="23" t="s">
        <v>126</v>
      </c>
      <c r="I23" s="110" t="n">
        <v>563.92</v>
      </c>
      <c r="J23" s="43" t="n">
        <v>568.74</v>
      </c>
      <c r="K23" s="23" t="s">
        <v>126</v>
      </c>
    </row>
    <row r="24" s="32" customFormat="true" ht="15.1" hidden="false" customHeight="true" outlineLevel="0" collapsed="false">
      <c r="A24" s="19"/>
      <c r="B24" s="19"/>
      <c r="C24" s="19"/>
      <c r="D24" s="19"/>
      <c r="E24" s="19"/>
      <c r="F24" s="19"/>
      <c r="G24" s="3"/>
      <c r="H24" s="3"/>
      <c r="I24" s="110" t="n">
        <v>600.48</v>
      </c>
      <c r="J24" s="43" t="n">
        <v>603.512</v>
      </c>
      <c r="K24" s="23" t="s">
        <v>126</v>
      </c>
    </row>
    <row r="25" s="32" customFormat="true" ht="15.1" hidden="false" customHeight="true" outlineLevel="0" collapsed="false">
      <c r="A25" s="19"/>
      <c r="B25" s="19"/>
      <c r="C25" s="19"/>
      <c r="D25" s="19"/>
      <c r="E25" s="19"/>
      <c r="F25" s="19"/>
      <c r="G25" s="43" t="n">
        <v>646.54</v>
      </c>
      <c r="H25" s="23" t="s">
        <v>126</v>
      </c>
      <c r="I25" s="110" t="n">
        <v>618.368</v>
      </c>
      <c r="J25" s="43" t="n">
        <v>634.997</v>
      </c>
      <c r="K25" s="23" t="s">
        <v>126</v>
      </c>
    </row>
    <row r="26" s="32" customFormat="true" ht="15.1" hidden="false" customHeight="true" outlineLevel="0" collapsed="false">
      <c r="A26" s="19"/>
      <c r="B26" s="19"/>
      <c r="C26" s="19"/>
      <c r="D26" s="19"/>
      <c r="E26" s="19"/>
      <c r="F26" s="19"/>
      <c r="G26" s="43"/>
      <c r="H26" s="19"/>
      <c r="I26" s="110" t="n">
        <v>670.431</v>
      </c>
      <c r="J26" s="43" t="n">
        <v>671.783</v>
      </c>
      <c r="K26" s="23" t="s">
        <v>126</v>
      </c>
    </row>
    <row r="27" s="32" customFormat="true" ht="15.1" hidden="false" customHeight="true" outlineLevel="0" collapsed="false">
      <c r="A27" s="19"/>
      <c r="B27" s="19"/>
      <c r="C27" s="19"/>
      <c r="D27" s="19"/>
      <c r="E27" s="19"/>
      <c r="F27" s="19"/>
      <c r="G27" s="43" t="n">
        <v>1598.17</v>
      </c>
      <c r="H27" s="23" t="s">
        <v>127</v>
      </c>
      <c r="I27" s="110" t="n">
        <v>1621.03</v>
      </c>
      <c r="J27" s="43" t="n">
        <v>1622.21</v>
      </c>
      <c r="K27" s="23" t="s">
        <v>128</v>
      </c>
    </row>
    <row r="28" s="32" customFormat="true" ht="15.1" hidden="false" customHeight="true" outlineLevel="0" collapsed="false">
      <c r="A28" s="19"/>
      <c r="B28" s="19"/>
      <c r="C28" s="19"/>
      <c r="D28" s="19"/>
      <c r="E28" s="19"/>
      <c r="F28" s="19"/>
      <c r="G28" s="43" t="n">
        <v>1637.6</v>
      </c>
      <c r="H28" s="23" t="s">
        <v>127</v>
      </c>
      <c r="I28" s="110" t="n">
        <v>1637.4</v>
      </c>
      <c r="J28" s="43" t="n">
        <v>1637.6</v>
      </c>
      <c r="K28" s="23" t="s">
        <v>128</v>
      </c>
    </row>
    <row r="29" s="32" customFormat="true" ht="15.1" hidden="false" customHeight="true" outlineLevel="0" collapsed="false">
      <c r="A29" s="19"/>
      <c r="B29" s="19"/>
      <c r="C29" s="19"/>
      <c r="D29" s="19"/>
      <c r="E29" s="19"/>
      <c r="F29" s="19"/>
      <c r="G29" s="43"/>
      <c r="H29" s="19"/>
      <c r="I29" s="110" t="n">
        <v>1648.47</v>
      </c>
      <c r="J29" s="43" t="n">
        <v>1648.87</v>
      </c>
      <c r="K29" s="23" t="s">
        <v>128</v>
      </c>
    </row>
    <row r="30" s="32" customFormat="true" ht="15.1" hidden="false" customHeight="true" outlineLevel="0" collapsed="false">
      <c r="A30" s="19"/>
      <c r="B30" s="19"/>
      <c r="C30" s="19"/>
      <c r="D30" s="19"/>
      <c r="E30" s="19"/>
      <c r="F30" s="19"/>
      <c r="G30" s="19"/>
      <c r="H30" s="19"/>
      <c r="I30" s="110" t="n">
        <v>3224.255</v>
      </c>
      <c r="J30" s="43" t="n">
        <v>3230.58</v>
      </c>
      <c r="K30" s="112" t="s">
        <v>129</v>
      </c>
    </row>
    <row r="31" s="32" customFormat="true" ht="15.1" hidden="false" customHeight="true" outlineLevel="0" collapsed="false">
      <c r="A31" s="19"/>
      <c r="B31" s="19"/>
      <c r="C31" s="19"/>
      <c r="D31" s="19"/>
      <c r="E31" s="19"/>
      <c r="F31" s="19"/>
      <c r="G31" s="19"/>
      <c r="H31" s="19"/>
      <c r="I31" s="43" t="n">
        <v>3284.551</v>
      </c>
      <c r="J31" s="43" t="n">
        <v>3279.74</v>
      </c>
      <c r="K31" s="112" t="s">
        <v>129</v>
      </c>
    </row>
    <row r="32" s="32" customFormat="true" ht="15.1" hidden="false" customHeight="true" outlineLevel="0" collapsed="false">
      <c r="A32" s="19"/>
      <c r="B32" s="19"/>
      <c r="C32" s="19"/>
      <c r="D32" s="19"/>
      <c r="E32" s="19"/>
      <c r="F32" s="19"/>
      <c r="G32" s="43" t="n">
        <v>3383.29</v>
      </c>
      <c r="H32" s="112" t="s">
        <v>130</v>
      </c>
      <c r="I32" s="110" t="n">
        <v>3343.504</v>
      </c>
      <c r="J32" s="43" t="n">
        <v>3342.77</v>
      </c>
      <c r="K32" s="112" t="s">
        <v>129</v>
      </c>
    </row>
    <row r="33" s="32" customFormat="true" ht="15.1" hidden="false" customHeight="true" outlineLevel="0" collapsed="false">
      <c r="A33" s="19"/>
      <c r="B33" s="19"/>
      <c r="C33" s="19"/>
      <c r="D33" s="19"/>
      <c r="E33" s="19"/>
      <c r="F33" s="19"/>
      <c r="G33" s="43" t="n">
        <v>3470.58</v>
      </c>
      <c r="H33" s="112" t="s">
        <v>129</v>
      </c>
      <c r="I33" s="43" t="n">
        <v>3394.279</v>
      </c>
      <c r="J33" s="43" t="n">
        <v>3397.2</v>
      </c>
      <c r="K33" s="112" t="s">
        <v>129</v>
      </c>
    </row>
    <row r="34" s="32" customFormat="true" ht="15.1" hidden="false" customHeight="true" outlineLevel="0" collapsed="false">
      <c r="A34" s="9"/>
      <c r="B34" s="9"/>
      <c r="C34" s="9"/>
      <c r="D34" s="9"/>
      <c r="E34" s="9"/>
      <c r="F34" s="9"/>
      <c r="G34" s="49" t="n">
        <v>3534.24</v>
      </c>
      <c r="H34" s="114" t="s">
        <v>130</v>
      </c>
      <c r="I34" s="49" t="n">
        <v>3442.391</v>
      </c>
      <c r="J34" s="49" t="n">
        <v>3444.42</v>
      </c>
      <c r="K34" s="114" t="s">
        <v>129</v>
      </c>
    </row>
    <row r="35" s="32" customFormat="true" ht="15.1" hidden="false" customHeight="true" outlineLevel="0" collapsed="false">
      <c r="A35" s="50" t="s">
        <v>131</v>
      </c>
      <c r="B35" s="22"/>
      <c r="C35" s="22"/>
      <c r="D35" s="22"/>
      <c r="E35" s="22"/>
      <c r="F35" s="22"/>
      <c r="G35" s="22"/>
      <c r="H35" s="22"/>
      <c r="J35" s="22"/>
      <c r="K35" s="23"/>
    </row>
    <row r="36" customFormat="false" ht="15" hidden="false" customHeight="false" outlineLevel="0" collapsed="false">
      <c r="B36" s="51"/>
      <c r="C36" s="51"/>
      <c r="D36" s="51"/>
      <c r="E36" s="51"/>
      <c r="F36" s="51"/>
      <c r="G36" s="51"/>
      <c r="H36" s="51"/>
      <c r="I36" s="51"/>
      <c r="J36" s="51"/>
      <c r="K36" s="76"/>
      <c r="N36" s="51"/>
      <c r="O36" s="51"/>
      <c r="P36" s="51"/>
      <c r="Q36" s="51"/>
      <c r="R36" s="51"/>
      <c r="S36" s="51"/>
      <c r="T36" s="51"/>
      <c r="U36" s="51"/>
      <c r="V36" s="51"/>
      <c r="W36" s="51"/>
      <c r="X36" s="51"/>
      <c r="Y36" s="51"/>
      <c r="Z36" s="51"/>
    </row>
    <row r="37" customFormat="false" ht="15" hidden="false" customHeight="false" outlineLevel="0" collapsed="false">
      <c r="A37" s="51"/>
      <c r="B37" s="51"/>
      <c r="C37" s="51"/>
      <c r="D37" s="51"/>
      <c r="E37" s="51"/>
      <c r="F37" s="51"/>
      <c r="G37" s="51"/>
      <c r="H37" s="51"/>
      <c r="I37" s="51"/>
      <c r="J37" s="51"/>
      <c r="K37" s="76"/>
      <c r="N37" s="51"/>
      <c r="O37" s="51"/>
      <c r="P37" s="51"/>
      <c r="Q37" s="51"/>
      <c r="R37" s="51"/>
      <c r="S37" s="51"/>
      <c r="T37" s="51"/>
      <c r="U37" s="51"/>
      <c r="V37" s="51"/>
      <c r="W37" s="51"/>
      <c r="X37" s="51"/>
      <c r="Y37" s="51"/>
      <c r="Z37" s="51"/>
    </row>
    <row r="38" customFormat="false" ht="15" hidden="false" customHeight="false" outlineLevel="0" collapsed="false">
      <c r="A38" s="51"/>
      <c r="B38" s="51"/>
      <c r="C38" s="51"/>
      <c r="D38" s="51"/>
      <c r="E38" s="51"/>
      <c r="F38" s="51"/>
      <c r="G38" s="51"/>
      <c r="H38" s="51"/>
      <c r="I38" s="51"/>
      <c r="J38" s="51"/>
      <c r="K38" s="76"/>
      <c r="N38" s="51"/>
      <c r="O38" s="51"/>
      <c r="P38" s="51"/>
      <c r="Q38" s="51"/>
      <c r="R38" s="51"/>
      <c r="S38" s="51"/>
      <c r="T38" s="51"/>
      <c r="U38" s="51"/>
      <c r="V38" s="51"/>
      <c r="W38" s="51"/>
      <c r="X38" s="51"/>
      <c r="Y38" s="51"/>
      <c r="Z38" s="51"/>
    </row>
    <row r="39" customFormat="false" ht="15" hidden="false" customHeight="false" outlineLevel="0" collapsed="false">
      <c r="A39" s="51"/>
      <c r="B39" s="51"/>
      <c r="C39" s="51"/>
      <c r="D39" s="51"/>
      <c r="E39" s="51"/>
      <c r="F39" s="51"/>
      <c r="G39" s="51"/>
      <c r="H39" s="51"/>
      <c r="I39" s="51"/>
      <c r="J39" s="51"/>
      <c r="K39" s="76"/>
      <c r="N39" s="51"/>
      <c r="O39" s="51"/>
      <c r="P39" s="51"/>
      <c r="Q39" s="51"/>
      <c r="R39" s="51"/>
      <c r="S39" s="51"/>
      <c r="T39" s="51"/>
      <c r="U39" s="51"/>
      <c r="V39" s="51"/>
      <c r="W39" s="51"/>
      <c r="X39" s="51"/>
      <c r="Y39" s="51"/>
      <c r="Z39" s="51"/>
    </row>
    <row r="40" customFormat="false" ht="15" hidden="false" customHeight="false" outlineLevel="0" collapsed="false">
      <c r="B40" s="51"/>
      <c r="C40" s="51"/>
      <c r="D40" s="51"/>
      <c r="E40" s="51"/>
      <c r="F40" s="51"/>
      <c r="G40" s="51"/>
      <c r="H40" s="51"/>
      <c r="I40" s="51"/>
      <c r="J40" s="51"/>
      <c r="K40" s="76"/>
      <c r="N40" s="51"/>
      <c r="O40" s="51"/>
      <c r="P40" s="51"/>
      <c r="Q40" s="51"/>
      <c r="R40" s="51"/>
      <c r="S40" s="51"/>
      <c r="T40" s="51"/>
      <c r="U40" s="51"/>
      <c r="V40" s="51"/>
      <c r="W40" s="51"/>
      <c r="X40" s="51"/>
      <c r="Y40" s="51"/>
      <c r="Z40" s="51"/>
    </row>
    <row r="41" customFormat="false" ht="15" hidden="false" customHeight="false" outlineLevel="0" collapsed="false">
      <c r="B41" s="51"/>
      <c r="C41" s="51"/>
      <c r="D41" s="51"/>
      <c r="E41" s="51"/>
      <c r="F41" s="51"/>
      <c r="G41" s="51"/>
      <c r="H41" s="51"/>
      <c r="I41" s="51"/>
      <c r="J41" s="51"/>
      <c r="K41" s="76"/>
      <c r="N41" s="51"/>
      <c r="O41" s="51"/>
      <c r="P41" s="51"/>
      <c r="Q41" s="51"/>
      <c r="R41" s="51"/>
      <c r="S41" s="51"/>
      <c r="T41" s="51"/>
      <c r="U41" s="51"/>
      <c r="V41" s="51"/>
      <c r="W41" s="51"/>
      <c r="X41" s="51"/>
      <c r="Y41" s="51"/>
      <c r="Z41" s="51"/>
    </row>
  </sheetData>
  <printOptions headings="false" gridLines="false" gridLinesSet="true" horizontalCentered="false" verticalCentered="false"/>
  <pageMargins left="0.7875" right="0.7875" top="1.025" bottom="1.025"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&amp;C&amp;A</oddHeader>
    <oddFooter>&amp;CPage &amp;P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80"/>
  <sheetViews>
    <sheetView showFormulas="false" showGridLines="true" showRowColHeaders="true" showZeros="true" rightToLeft="false" tabSelected="false" showOutlineSymbols="true" defaultGridColor="true" view="normal" topLeftCell="A25" colorId="64" zoomScale="110" zoomScaleNormal="110" zoomScalePageLayoutView="100" workbookViewId="0">
      <selection pane="topLeft" activeCell="E34" activeCellId="0" sqref="E34"/>
    </sheetView>
  </sheetViews>
  <sheetFormatPr defaultColWidth="11.77734375" defaultRowHeight="12.8" zeroHeight="false" outlineLevelRow="0" outlineLevelCol="0"/>
  <cols>
    <col collapsed="false" customWidth="true" hidden="false" outlineLevel="0" max="1" min="1" style="0" width="16.53"/>
    <col collapsed="false" customWidth="true" hidden="false" outlineLevel="0" max="1024" min="1022" style="0" width="11.52"/>
  </cols>
  <sheetData>
    <row r="1" s="3" customFormat="true" ht="15.1" hidden="false" customHeight="true" outlineLevel="0" collapsed="false">
      <c r="A1" s="1" t="s">
        <v>132</v>
      </c>
      <c r="B1" s="19"/>
      <c r="C1" s="19"/>
      <c r="D1" s="19"/>
    </row>
    <row r="2" s="3" customFormat="true" ht="15.1" hidden="false" customHeight="true" outlineLevel="0" collapsed="false">
      <c r="A2" s="115"/>
      <c r="B2" s="116" t="s">
        <v>133</v>
      </c>
      <c r="C2" s="117" t="s">
        <v>134</v>
      </c>
      <c r="D2" s="2" t="s">
        <v>135</v>
      </c>
    </row>
    <row r="3" s="3" customFormat="true" ht="15.1" hidden="false" customHeight="true" outlineLevel="0" collapsed="false">
      <c r="A3" s="118"/>
      <c r="B3" s="84" t="s">
        <v>136</v>
      </c>
      <c r="C3" s="24"/>
      <c r="D3" s="84" t="s">
        <v>136</v>
      </c>
    </row>
    <row r="4" s="3" customFormat="true" ht="15.1" hidden="false" customHeight="true" outlineLevel="0" collapsed="false">
      <c r="A4" s="119" t="s">
        <v>137</v>
      </c>
      <c r="B4" s="119"/>
      <c r="C4" s="119"/>
      <c r="D4" s="119"/>
    </row>
    <row r="5" s="3" customFormat="true" ht="15.1" hidden="false" customHeight="true" outlineLevel="0" collapsed="false">
      <c r="A5" s="120" t="s">
        <v>138</v>
      </c>
    </row>
    <row r="6" s="3" customFormat="true" ht="15.1" hidden="false" customHeight="true" outlineLevel="0" collapsed="false">
      <c r="A6" s="11" t="s">
        <v>12</v>
      </c>
      <c r="B6" s="64" t="n">
        <v>367.341</v>
      </c>
      <c r="C6" s="15" t="n">
        <v>1.19668</v>
      </c>
      <c r="D6" s="21" t="n">
        <v>39.9404</v>
      </c>
    </row>
    <row r="7" s="3" customFormat="true" ht="15.1" hidden="false" customHeight="true" outlineLevel="0" collapsed="false">
      <c r="A7" s="18" t="s">
        <v>139</v>
      </c>
      <c r="B7" s="64" t="n">
        <v>372.44</v>
      </c>
      <c r="C7" s="15" t="n">
        <v>1.23709</v>
      </c>
      <c r="D7" s="21" t="n">
        <v>40.6797</v>
      </c>
    </row>
    <row r="8" s="3" customFormat="true" ht="15.1" hidden="false" customHeight="true" outlineLevel="0" collapsed="false">
      <c r="A8" s="18" t="s">
        <v>140</v>
      </c>
      <c r="B8" s="64" t="n">
        <v>367.013</v>
      </c>
      <c r="C8" s="15" t="n">
        <v>1.23556</v>
      </c>
      <c r="D8" s="13" t="n">
        <v>36.4942</v>
      </c>
    </row>
    <row r="9" s="3" customFormat="true" ht="15.1" hidden="false" customHeight="true" outlineLevel="0" collapsed="false">
      <c r="A9" s="18" t="s">
        <v>141</v>
      </c>
      <c r="B9" s="64" t="n">
        <v>369.502</v>
      </c>
      <c r="C9" s="15" t="n">
        <v>1.22428</v>
      </c>
      <c r="D9" s="13" t="n">
        <v>35.1554</v>
      </c>
    </row>
    <row r="10" s="3" customFormat="true" ht="15.1" hidden="false" customHeight="true" outlineLevel="0" collapsed="false">
      <c r="A10" s="18" t="s">
        <v>142</v>
      </c>
      <c r="B10" s="64" t="n">
        <v>372.942</v>
      </c>
      <c r="C10" s="15" t="n">
        <v>1.16208</v>
      </c>
      <c r="D10" s="13" t="n">
        <v>34.5213</v>
      </c>
    </row>
    <row r="11" s="3" customFormat="true" ht="15.1" hidden="false" customHeight="true" outlineLevel="0" collapsed="false">
      <c r="A11" s="18" t="s">
        <v>143</v>
      </c>
      <c r="B11" s="64" t="n">
        <v>374.298</v>
      </c>
      <c r="C11" s="15" t="n">
        <v>1.25182</v>
      </c>
      <c r="D11" s="13" t="n">
        <v>44.8083</v>
      </c>
    </row>
    <row r="12" s="3" customFormat="true" ht="15.1" hidden="false" customHeight="true" outlineLevel="0" collapsed="false">
      <c r="A12" s="10" t="s">
        <v>144</v>
      </c>
      <c r="B12" s="64"/>
      <c r="C12" s="121" t="n">
        <f aca="false">AVERAGE(C6:C11)</f>
        <v>1.21791833333333</v>
      </c>
      <c r="D12" s="122"/>
    </row>
    <row r="13" s="3" customFormat="true" ht="15.1" hidden="false" customHeight="true" outlineLevel="0" collapsed="false">
      <c r="A13" s="10" t="s">
        <v>145</v>
      </c>
      <c r="B13" s="64"/>
      <c r="C13" s="123" t="n">
        <f aca="false">3*_xlfn.STDEV.S(C6:C11)</f>
        <v>0.0989323521907773</v>
      </c>
      <c r="D13" s="122"/>
    </row>
    <row r="14" s="3" customFormat="true" ht="15.1" hidden="false" customHeight="true" outlineLevel="0" collapsed="false">
      <c r="A14" s="120" t="s">
        <v>146</v>
      </c>
      <c r="B14" s="122"/>
      <c r="C14" s="122"/>
      <c r="D14" s="122"/>
    </row>
    <row r="15" s="3" customFormat="true" ht="15.1" hidden="false" customHeight="true" outlineLevel="0" collapsed="false">
      <c r="A15" s="11" t="s">
        <v>12</v>
      </c>
      <c r="B15" s="64" t="n">
        <v>370.498</v>
      </c>
      <c r="C15" s="15" t="n">
        <v>1.0769</v>
      </c>
      <c r="D15" s="13" t="n">
        <v>31.3324</v>
      </c>
    </row>
    <row r="16" s="3" customFormat="true" ht="15.1" hidden="false" customHeight="true" outlineLevel="0" collapsed="false">
      <c r="A16" s="18" t="s">
        <v>139</v>
      </c>
      <c r="B16" s="64" t="n">
        <v>369.738</v>
      </c>
      <c r="C16" s="15" t="n">
        <v>1.31773</v>
      </c>
      <c r="D16" s="13" t="n">
        <v>32.9958</v>
      </c>
    </row>
    <row r="17" s="3" customFormat="true" ht="15.1" hidden="false" customHeight="true" outlineLevel="0" collapsed="false">
      <c r="A17" s="18" t="s">
        <v>140</v>
      </c>
      <c r="B17" s="64" t="n">
        <v>367.377</v>
      </c>
      <c r="C17" s="15" t="n">
        <v>1.61012</v>
      </c>
      <c r="D17" s="13" t="n">
        <v>32.4594</v>
      </c>
    </row>
    <row r="18" s="3" customFormat="true" ht="15.1" hidden="false" customHeight="true" outlineLevel="0" collapsed="false">
      <c r="A18" s="18" t="s">
        <v>141</v>
      </c>
      <c r="B18" s="64" t="n">
        <v>370.24</v>
      </c>
      <c r="C18" s="15" t="n">
        <v>1.73769</v>
      </c>
      <c r="D18" s="13" t="n">
        <v>34.4082</v>
      </c>
    </row>
    <row r="19" s="3" customFormat="true" ht="15.1" hidden="false" customHeight="true" outlineLevel="0" collapsed="false">
      <c r="A19" s="18" t="s">
        <v>142</v>
      </c>
      <c r="B19" s="64" t="n">
        <v>369.839</v>
      </c>
      <c r="C19" s="15" t="n">
        <v>1.18485</v>
      </c>
      <c r="D19" s="13" t="n">
        <v>28.337</v>
      </c>
    </row>
    <row r="20" s="3" customFormat="true" ht="15.1" hidden="false" customHeight="true" outlineLevel="0" collapsed="false">
      <c r="A20" s="18" t="s">
        <v>143</v>
      </c>
      <c r="B20" s="64" t="n">
        <v>370.582</v>
      </c>
      <c r="C20" s="15" t="n">
        <v>1.94353</v>
      </c>
      <c r="D20" s="13" t="n">
        <v>37.5653</v>
      </c>
    </row>
    <row r="21" s="3" customFormat="true" ht="15.1" hidden="false" customHeight="true" outlineLevel="0" collapsed="false">
      <c r="A21" s="10" t="s">
        <v>144</v>
      </c>
      <c r="B21" s="124"/>
      <c r="C21" s="121" t="n">
        <f aca="false">AVERAGE(C15:C20)</f>
        <v>1.47847</v>
      </c>
      <c r="D21" s="122"/>
    </row>
    <row r="22" s="3" customFormat="true" ht="15.1" hidden="false" customHeight="true" outlineLevel="0" collapsed="false">
      <c r="A22" s="10" t="s">
        <v>145</v>
      </c>
      <c r="B22" s="124"/>
      <c r="C22" s="123" t="n">
        <f aca="false">3*_xlfn.STDEV.S(C15:C20)</f>
        <v>1.01656721003581</v>
      </c>
      <c r="D22" s="122"/>
    </row>
    <row r="23" s="3" customFormat="true" ht="15.1" hidden="false" customHeight="true" outlineLevel="0" collapsed="false">
      <c r="A23" s="53" t="s">
        <v>147</v>
      </c>
      <c r="B23" s="124"/>
      <c r="C23" s="122"/>
      <c r="D23" s="122"/>
    </row>
    <row r="24" s="3" customFormat="true" ht="15.1" hidden="false" customHeight="true" outlineLevel="0" collapsed="false">
      <c r="A24" s="11" t="s">
        <v>12</v>
      </c>
      <c r="B24" s="64" t="n">
        <v>370.829</v>
      </c>
      <c r="C24" s="15" t="n">
        <v>1.2626</v>
      </c>
      <c r="D24" s="13" t="n">
        <v>30.0043</v>
      </c>
    </row>
    <row r="25" s="3" customFormat="true" ht="15.1" hidden="false" customHeight="true" outlineLevel="0" collapsed="false">
      <c r="A25" s="18" t="s">
        <v>139</v>
      </c>
      <c r="B25" s="64" t="n">
        <v>371.53</v>
      </c>
      <c r="C25" s="15" t="n">
        <v>1.26057</v>
      </c>
      <c r="D25" s="13" t="n">
        <v>30.9984</v>
      </c>
    </row>
    <row r="26" s="3" customFormat="true" ht="15.1" hidden="false" customHeight="true" outlineLevel="0" collapsed="false">
      <c r="A26" s="18" t="s">
        <v>140</v>
      </c>
      <c r="B26" s="64" t="n">
        <v>369.891</v>
      </c>
      <c r="C26" s="15" t="n">
        <v>1.88</v>
      </c>
      <c r="D26" s="13" t="n">
        <v>32.5804</v>
      </c>
    </row>
    <row r="27" s="3" customFormat="true" ht="15.1" hidden="false" customHeight="true" outlineLevel="0" collapsed="false">
      <c r="A27" s="18" t="s">
        <v>141</v>
      </c>
      <c r="B27" s="64" t="n">
        <v>367.926</v>
      </c>
      <c r="C27" s="15" t="n">
        <v>1.94224</v>
      </c>
      <c r="D27" s="13" t="n">
        <v>31.9594</v>
      </c>
    </row>
    <row r="28" s="3" customFormat="true" ht="15.1" hidden="false" customHeight="true" outlineLevel="0" collapsed="false">
      <c r="A28" s="18" t="s">
        <v>142</v>
      </c>
      <c r="B28" s="64" t="n">
        <v>370.137</v>
      </c>
      <c r="C28" s="15" t="n">
        <v>1.34725</v>
      </c>
      <c r="D28" s="13" t="n">
        <v>34.0379</v>
      </c>
    </row>
    <row r="29" s="3" customFormat="true" ht="15.1" hidden="false" customHeight="true" outlineLevel="0" collapsed="false">
      <c r="A29" s="18" t="s">
        <v>143</v>
      </c>
      <c r="B29" s="64" t="n">
        <v>370.678</v>
      </c>
      <c r="C29" s="15" t="n">
        <v>2.26276</v>
      </c>
      <c r="D29" s="13" t="n">
        <v>38.9172</v>
      </c>
    </row>
    <row r="30" s="3" customFormat="true" ht="15.1" hidden="false" customHeight="true" outlineLevel="0" collapsed="false">
      <c r="A30" s="10" t="s">
        <v>144</v>
      </c>
      <c r="B30" s="124"/>
      <c r="C30" s="121" t="n">
        <f aca="false">AVERAGE(C24:C29)</f>
        <v>1.65923666666667</v>
      </c>
      <c r="D30" s="122"/>
    </row>
    <row r="31" s="3" customFormat="true" ht="15.1" hidden="false" customHeight="true" outlineLevel="0" collapsed="false">
      <c r="A31" s="10" t="s">
        <v>145</v>
      </c>
      <c r="B31" s="124"/>
      <c r="C31" s="123" t="n">
        <f aca="false">3*_xlfn.STDEV.S(C24:C29)</f>
        <v>1.27749228403149</v>
      </c>
      <c r="D31" s="122"/>
    </row>
    <row r="32" s="3" customFormat="true" ht="15.1" hidden="false" customHeight="true" outlineLevel="0" collapsed="false">
      <c r="A32" s="53" t="s">
        <v>148</v>
      </c>
    </row>
    <row r="33" s="3" customFormat="true" ht="15.1" hidden="false" customHeight="true" outlineLevel="0" collapsed="false">
      <c r="A33" s="11" t="s">
        <v>12</v>
      </c>
      <c r="B33" s="64" t="n">
        <v>370.154</v>
      </c>
      <c r="C33" s="15" t="n">
        <v>2.36044</v>
      </c>
      <c r="D33" s="13" t="n">
        <v>38.6798</v>
      </c>
    </row>
    <row r="34" s="3" customFormat="true" ht="15.1" hidden="false" customHeight="true" outlineLevel="0" collapsed="false">
      <c r="A34" s="18" t="s">
        <v>139</v>
      </c>
      <c r="B34" s="64" t="n">
        <v>372.68</v>
      </c>
      <c r="C34" s="15" t="n">
        <v>1.55203</v>
      </c>
      <c r="D34" s="13" t="n">
        <v>32.8604</v>
      </c>
    </row>
    <row r="35" s="3" customFormat="true" ht="15.1" hidden="false" customHeight="true" outlineLevel="0" collapsed="false">
      <c r="A35" s="18" t="s">
        <v>140</v>
      </c>
      <c r="B35" s="64" t="n">
        <v>369.271</v>
      </c>
      <c r="C35" s="15" t="n">
        <v>2.03096</v>
      </c>
      <c r="D35" s="13" t="n">
        <v>33.8158</v>
      </c>
    </row>
    <row r="36" s="3" customFormat="true" ht="15.1" hidden="false" customHeight="true" outlineLevel="0" collapsed="false">
      <c r="A36" s="18" t="s">
        <v>141</v>
      </c>
      <c r="B36" s="64" t="n">
        <v>367.316</v>
      </c>
      <c r="C36" s="15" t="n">
        <v>2.11012</v>
      </c>
      <c r="D36" s="13" t="n">
        <v>37.3513</v>
      </c>
    </row>
    <row r="37" s="3" customFormat="true" ht="15.1" hidden="false" customHeight="true" outlineLevel="0" collapsed="false">
      <c r="A37" s="18" t="s">
        <v>142</v>
      </c>
      <c r="B37" s="64" t="n">
        <v>374.618</v>
      </c>
      <c r="C37" s="15" t="n">
        <v>1.65402</v>
      </c>
      <c r="D37" s="13" t="n">
        <v>35.1749</v>
      </c>
    </row>
    <row r="38" s="3" customFormat="true" ht="15.1" hidden="false" customHeight="true" outlineLevel="0" collapsed="false">
      <c r="A38" s="18" t="s">
        <v>143</v>
      </c>
      <c r="B38" s="64" t="n">
        <v>368.805</v>
      </c>
      <c r="C38" s="15" t="n">
        <v>1.6454</v>
      </c>
      <c r="D38" s="13" t="n">
        <v>38.9984</v>
      </c>
    </row>
    <row r="39" s="3" customFormat="true" ht="15.1" hidden="false" customHeight="true" outlineLevel="0" collapsed="false">
      <c r="A39" s="10" t="s">
        <v>144</v>
      </c>
      <c r="B39" s="124"/>
      <c r="C39" s="121" t="n">
        <f aca="false">AVERAGE(C33:C38)</f>
        <v>1.89216166666667</v>
      </c>
      <c r="D39" s="122"/>
    </row>
    <row r="40" s="3" customFormat="true" ht="15.1" hidden="false" customHeight="true" outlineLevel="0" collapsed="false">
      <c r="A40" s="10" t="s">
        <v>145</v>
      </c>
      <c r="B40" s="124"/>
      <c r="C40" s="123" t="n">
        <f aca="false">3*_xlfn.STDEV.S(C33:C38)</f>
        <v>0.966863962173583</v>
      </c>
      <c r="D40" s="122"/>
    </row>
    <row r="41" s="3" customFormat="true" ht="15.1" hidden="false" customHeight="true" outlineLevel="0" collapsed="false">
      <c r="A41" s="53" t="s">
        <v>149</v>
      </c>
      <c r="B41" s="122"/>
      <c r="C41" s="122"/>
      <c r="D41" s="122"/>
    </row>
    <row r="42" s="3" customFormat="true" ht="15.1" hidden="false" customHeight="true" outlineLevel="0" collapsed="false">
      <c r="A42" s="11" t="s">
        <v>12</v>
      </c>
      <c r="B42" s="64" t="n">
        <v>367.611</v>
      </c>
      <c r="C42" s="15" t="n">
        <v>1.26448</v>
      </c>
      <c r="D42" s="13" t="n">
        <v>31.6676</v>
      </c>
    </row>
    <row r="43" s="3" customFormat="true" ht="15.1" hidden="false" customHeight="true" outlineLevel="0" collapsed="false">
      <c r="A43" s="18" t="s">
        <v>139</v>
      </c>
      <c r="B43" s="64" t="n">
        <v>367.138</v>
      </c>
      <c r="C43" s="15" t="n">
        <v>1.57488</v>
      </c>
      <c r="D43" s="13" t="n">
        <v>35.2928</v>
      </c>
    </row>
    <row r="44" s="3" customFormat="true" ht="15.1" hidden="false" customHeight="true" outlineLevel="0" collapsed="false">
      <c r="A44" s="18" t="s">
        <v>140</v>
      </c>
      <c r="B44" s="64" t="n">
        <v>376.182</v>
      </c>
      <c r="C44" s="15" t="n">
        <v>1.92037</v>
      </c>
      <c r="D44" s="13" t="n">
        <v>41.702</v>
      </c>
    </row>
    <row r="45" s="3" customFormat="true" ht="15.1" hidden="false" customHeight="true" outlineLevel="0" collapsed="false">
      <c r="A45" s="18" t="s">
        <v>141</v>
      </c>
      <c r="B45" s="64" t="n">
        <v>368.095</v>
      </c>
      <c r="C45" s="15" t="n">
        <v>2.44152</v>
      </c>
      <c r="D45" s="13" t="n">
        <v>34.9516</v>
      </c>
    </row>
    <row r="46" s="3" customFormat="true" ht="15.1" hidden="false" customHeight="true" outlineLevel="0" collapsed="false">
      <c r="A46" s="18" t="s">
        <v>142</v>
      </c>
      <c r="B46" s="64" t="n">
        <v>365.271</v>
      </c>
      <c r="C46" s="15" t="n">
        <v>1.69165</v>
      </c>
      <c r="D46" s="13" t="n">
        <v>38.6157</v>
      </c>
    </row>
    <row r="47" s="3" customFormat="true" ht="15.1" hidden="false" customHeight="true" outlineLevel="0" collapsed="false">
      <c r="A47" s="18" t="s">
        <v>143</v>
      </c>
      <c r="B47" s="64" t="n">
        <v>370.029</v>
      </c>
      <c r="C47" s="15" t="n">
        <v>1.96215</v>
      </c>
      <c r="D47" s="13" t="n">
        <v>44.7193</v>
      </c>
    </row>
    <row r="48" s="3" customFormat="true" ht="15.1" hidden="false" customHeight="true" outlineLevel="0" collapsed="false">
      <c r="A48" s="10" t="s">
        <v>144</v>
      </c>
      <c r="B48" s="124"/>
      <c r="C48" s="121" t="n">
        <f aca="false">AVERAGE(C42:C47)</f>
        <v>1.809175</v>
      </c>
      <c r="D48" s="122"/>
    </row>
    <row r="49" s="3" customFormat="true" ht="15.1" hidden="false" customHeight="true" outlineLevel="0" collapsed="false">
      <c r="A49" s="125" t="s">
        <v>145</v>
      </c>
      <c r="B49" s="126"/>
      <c r="C49" s="127" t="n">
        <f aca="false">3*_xlfn.STDEV.S(C42:C47)</f>
        <v>1.20076834902907</v>
      </c>
      <c r="D49" s="128"/>
    </row>
    <row r="50" s="3" customFormat="true" ht="15.1" hidden="false" customHeight="true" outlineLevel="0" collapsed="false">
      <c r="A50" s="22" t="s">
        <v>150</v>
      </c>
      <c r="B50" s="13"/>
    </row>
    <row r="51" customFormat="false" ht="12.8" hidden="false" customHeight="false" outlineLevel="0" collapsed="false">
      <c r="A51" s="33"/>
      <c r="B51" s="129"/>
      <c r="C51" s="130"/>
      <c r="D51" s="131"/>
    </row>
    <row r="52" customFormat="false" ht="12.8" hidden="false" customHeight="false" outlineLevel="0" collapsed="false">
      <c r="A52" s="33"/>
      <c r="B52" s="129"/>
      <c r="C52" s="130"/>
      <c r="D52" s="131"/>
    </row>
    <row r="53" customFormat="false" ht="12.8" hidden="false" customHeight="false" outlineLevel="0" collapsed="false">
      <c r="A53" s="33"/>
      <c r="B53" s="132"/>
      <c r="C53" s="133"/>
      <c r="D53" s="134"/>
    </row>
    <row r="54" customFormat="false" ht="12.8" hidden="false" customHeight="false" outlineLevel="0" collapsed="false">
      <c r="A54" s="33"/>
      <c r="B54" s="129"/>
      <c r="C54" s="131"/>
      <c r="D54" s="131"/>
    </row>
    <row r="55" customFormat="false" ht="12.8" hidden="false" customHeight="false" outlineLevel="0" collapsed="false">
      <c r="A55" s="135"/>
      <c r="B55" s="136"/>
      <c r="C55" s="137"/>
      <c r="D55" s="138"/>
    </row>
    <row r="56" customFormat="false" ht="12.8" hidden="false" customHeight="false" outlineLevel="0" collapsed="false">
      <c r="A56" s="33"/>
      <c r="B56" s="129"/>
      <c r="C56" s="130"/>
      <c r="D56" s="131"/>
    </row>
    <row r="57" customFormat="false" ht="12.8" hidden="false" customHeight="false" outlineLevel="0" collapsed="false">
      <c r="A57" s="33"/>
      <c r="B57" s="129"/>
      <c r="C57" s="130"/>
      <c r="D57" s="131"/>
    </row>
    <row r="58" customFormat="false" ht="12.8" hidden="false" customHeight="false" outlineLevel="0" collapsed="false">
      <c r="A58" s="33"/>
      <c r="B58" s="129"/>
      <c r="C58" s="130"/>
      <c r="D58" s="131"/>
    </row>
    <row r="59" customFormat="false" ht="12.8" hidden="false" customHeight="false" outlineLevel="0" collapsed="false">
      <c r="A59" s="33"/>
      <c r="B59" s="129"/>
      <c r="C59" s="131"/>
      <c r="D59" s="131"/>
    </row>
    <row r="60" customFormat="false" ht="12.8" hidden="false" customHeight="false" outlineLevel="0" collapsed="false">
      <c r="A60" s="135"/>
      <c r="B60" s="136"/>
      <c r="C60" s="139"/>
      <c r="D60" s="138"/>
    </row>
    <row r="61" customFormat="false" ht="12.8" hidden="false" customHeight="false" outlineLevel="0" collapsed="false">
      <c r="A61" s="33"/>
      <c r="B61" s="129"/>
      <c r="C61" s="140"/>
      <c r="D61" s="131"/>
    </row>
    <row r="62" customFormat="false" ht="12.8" hidden="false" customHeight="false" outlineLevel="0" collapsed="false">
      <c r="A62" s="33"/>
      <c r="B62" s="129"/>
      <c r="C62" s="140"/>
      <c r="D62" s="131"/>
    </row>
    <row r="63" customFormat="false" ht="12.8" hidden="false" customHeight="false" outlineLevel="0" collapsed="false">
      <c r="A63" s="33"/>
      <c r="B63" s="129"/>
      <c r="C63" s="140"/>
      <c r="D63" s="131"/>
    </row>
    <row r="64" customFormat="false" ht="12.8" hidden="false" customHeight="false" outlineLevel="0" collapsed="false">
      <c r="A64" s="33"/>
      <c r="B64" s="129"/>
      <c r="C64" s="130"/>
      <c r="D64" s="131"/>
    </row>
    <row r="65" customFormat="false" ht="12.8" hidden="false" customHeight="false" outlineLevel="0" collapsed="false">
      <c r="A65" s="141"/>
      <c r="B65" s="131"/>
      <c r="C65" s="140"/>
      <c r="D65" s="131"/>
    </row>
    <row r="66" customFormat="false" ht="12.8" hidden="false" customHeight="false" outlineLevel="0" collapsed="false">
      <c r="A66" s="33"/>
      <c r="B66" s="129"/>
      <c r="C66" s="140"/>
      <c r="D66" s="131"/>
    </row>
    <row r="67" customFormat="false" ht="12.8" hidden="false" customHeight="false" outlineLevel="0" collapsed="false">
      <c r="A67" s="33"/>
      <c r="B67" s="129"/>
      <c r="C67" s="140"/>
      <c r="D67" s="131"/>
    </row>
    <row r="68" customFormat="false" ht="12.8" hidden="false" customHeight="false" outlineLevel="0" collapsed="false">
      <c r="A68" s="33"/>
      <c r="B68" s="129"/>
      <c r="C68" s="140"/>
      <c r="D68" s="131"/>
    </row>
    <row r="69" customFormat="false" ht="12.8" hidden="false" customHeight="false" outlineLevel="0" collapsed="false">
      <c r="A69" s="33"/>
      <c r="B69" s="129"/>
      <c r="C69" s="130"/>
      <c r="D69" s="131"/>
    </row>
    <row r="70" customFormat="false" ht="12.8" hidden="false" customHeight="false" outlineLevel="0" collapsed="false">
      <c r="A70" s="141"/>
      <c r="B70" s="136"/>
      <c r="C70" s="142"/>
      <c r="D70" s="138"/>
    </row>
    <row r="71" customFormat="false" ht="12.8" hidden="false" customHeight="false" outlineLevel="0" collapsed="false">
      <c r="A71" s="33"/>
      <c r="B71" s="129"/>
      <c r="C71" s="140"/>
      <c r="D71" s="131"/>
    </row>
    <row r="72" customFormat="false" ht="12.8" hidden="false" customHeight="false" outlineLevel="0" collapsed="false">
      <c r="A72" s="33"/>
      <c r="B72" s="129"/>
      <c r="C72" s="140"/>
      <c r="D72" s="131"/>
    </row>
    <row r="73" customFormat="false" ht="12.8" hidden="false" customHeight="false" outlineLevel="0" collapsed="false">
      <c r="A73" s="33"/>
      <c r="B73" s="129"/>
      <c r="C73" s="140"/>
      <c r="D73" s="131"/>
    </row>
    <row r="74" customFormat="false" ht="12.8" hidden="false" customHeight="false" outlineLevel="0" collapsed="false">
      <c r="A74" s="33"/>
      <c r="B74" s="129"/>
      <c r="C74" s="130"/>
      <c r="D74" s="131"/>
    </row>
    <row r="75" customFormat="false" ht="12.8" hidden="false" customHeight="false" outlineLevel="0" collapsed="false">
      <c r="A75" s="141"/>
      <c r="B75" s="136"/>
      <c r="C75" s="142"/>
      <c r="D75" s="138"/>
    </row>
    <row r="76" customFormat="false" ht="12.8" hidden="false" customHeight="false" outlineLevel="0" collapsed="false">
      <c r="A76" s="33"/>
      <c r="B76" s="129"/>
      <c r="C76" s="140"/>
      <c r="D76" s="131"/>
    </row>
    <row r="77" customFormat="false" ht="12.8" hidden="false" customHeight="false" outlineLevel="0" collapsed="false">
      <c r="A77" s="33"/>
      <c r="B77" s="129"/>
      <c r="C77" s="140"/>
      <c r="D77" s="131"/>
    </row>
    <row r="78" customFormat="false" ht="12.8" hidden="false" customHeight="false" outlineLevel="0" collapsed="false">
      <c r="A78" s="33"/>
      <c r="B78" s="129"/>
      <c r="C78" s="140"/>
      <c r="D78" s="131"/>
    </row>
    <row r="79" customFormat="false" ht="12.8" hidden="false" customHeight="false" outlineLevel="0" collapsed="false">
      <c r="A79" s="143"/>
      <c r="B79" s="144"/>
      <c r="C79" s="145"/>
      <c r="D79" s="146"/>
    </row>
    <row r="80" customFormat="false" ht="12.8" hidden="false" customHeight="false" outlineLevel="0" collapsed="false">
      <c r="A80" s="37"/>
    </row>
  </sheetData>
  <mergeCells count="1">
    <mergeCell ref="A4:D4"/>
  </mergeCell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W79"/>
  <sheetViews>
    <sheetView showFormulas="false" showGridLines="true" showRowColHeaders="true" showZeros="true" rightToLeft="false" tabSelected="false" showOutlineSymbols="true" defaultGridColor="true" view="normal" topLeftCell="A64" colorId="64" zoomScale="110" zoomScaleNormal="110" zoomScalePageLayoutView="100" workbookViewId="0">
      <selection pane="topLeft" activeCell="B3" activeCellId="0" sqref="B3"/>
    </sheetView>
  </sheetViews>
  <sheetFormatPr defaultColWidth="12.01953125" defaultRowHeight="12.8" zeroHeight="false" outlineLevelRow="0" outlineLevelCol="0"/>
  <cols>
    <col collapsed="false" customWidth="true" hidden="false" outlineLevel="0" max="1" min="1" style="0" width="14.69"/>
    <col collapsed="false" customWidth="true" hidden="false" outlineLevel="0" max="17" min="15" style="37" width="11.81"/>
    <col collapsed="false" customWidth="true" hidden="false" outlineLevel="0" max="1024" min="1024" style="0" width="11.52"/>
  </cols>
  <sheetData>
    <row r="1" s="32" customFormat="true" ht="15.1" hidden="false" customHeight="true" outlineLevel="0" collapsed="false">
      <c r="A1" s="1" t="s">
        <v>151</v>
      </c>
      <c r="B1" s="147"/>
      <c r="C1" s="147"/>
      <c r="D1" s="147"/>
      <c r="E1" s="147"/>
      <c r="F1" s="147"/>
      <c r="G1" s="147"/>
      <c r="H1" s="147"/>
      <c r="I1" s="147"/>
      <c r="J1" s="147"/>
      <c r="K1" s="147"/>
      <c r="L1" s="147"/>
      <c r="M1" s="147"/>
      <c r="N1" s="23"/>
      <c r="O1" s="148"/>
      <c r="P1" s="148"/>
      <c r="Q1" s="148"/>
    </row>
    <row r="2" s="3" customFormat="true" ht="12.8" hidden="false" customHeight="true" outlineLevel="0" collapsed="false">
      <c r="A2" s="115"/>
      <c r="B2" s="2" t="s">
        <v>152</v>
      </c>
      <c r="C2" s="2"/>
      <c r="D2" s="2"/>
      <c r="E2" s="2"/>
      <c r="F2" s="2" t="s">
        <v>153</v>
      </c>
      <c r="G2" s="2"/>
      <c r="H2" s="2"/>
      <c r="I2" s="2"/>
      <c r="J2" s="2" t="s">
        <v>154</v>
      </c>
      <c r="K2" s="2"/>
      <c r="L2" s="2"/>
      <c r="M2" s="2"/>
      <c r="N2" s="54" t="s">
        <v>155</v>
      </c>
      <c r="O2" s="109"/>
      <c r="P2" s="109"/>
      <c r="Q2" s="109"/>
    </row>
    <row r="3" s="3" customFormat="true" ht="28.45" hidden="false" customHeight="false" outlineLevel="0" collapsed="false">
      <c r="B3" s="149" t="s">
        <v>156</v>
      </c>
      <c r="C3" s="23" t="s">
        <v>157</v>
      </c>
      <c r="D3" s="150" t="s">
        <v>135</v>
      </c>
      <c r="E3" s="151" t="s">
        <v>158</v>
      </c>
      <c r="F3" s="149" t="s">
        <v>159</v>
      </c>
      <c r="G3" s="23" t="s">
        <v>160</v>
      </c>
      <c r="H3" s="150" t="s">
        <v>135</v>
      </c>
      <c r="I3" s="151" t="s">
        <v>161</v>
      </c>
      <c r="J3" s="149" t="s">
        <v>162</v>
      </c>
      <c r="K3" s="23" t="s">
        <v>163</v>
      </c>
      <c r="L3" s="150" t="s">
        <v>135</v>
      </c>
      <c r="M3" s="151" t="s">
        <v>164</v>
      </c>
      <c r="N3" s="152" t="s">
        <v>165</v>
      </c>
      <c r="O3" s="12"/>
      <c r="P3" s="12"/>
      <c r="Q3" s="12"/>
    </row>
    <row r="4" s="3" customFormat="true" ht="15.1" hidden="false" customHeight="true" outlineLevel="0" collapsed="false">
      <c r="A4" s="153" t="s">
        <v>1</v>
      </c>
      <c r="B4" s="84" t="s">
        <v>136</v>
      </c>
      <c r="C4" s="9"/>
      <c r="D4" s="84" t="s">
        <v>136</v>
      </c>
      <c r="E4" s="9"/>
      <c r="F4" s="84" t="s">
        <v>136</v>
      </c>
      <c r="G4" s="9"/>
      <c r="H4" s="84" t="s">
        <v>136</v>
      </c>
      <c r="I4" s="9"/>
      <c r="J4" s="84" t="s">
        <v>136</v>
      </c>
      <c r="K4" s="9"/>
      <c r="L4" s="84" t="s">
        <v>136</v>
      </c>
      <c r="M4" s="9"/>
      <c r="N4" s="9"/>
    </row>
    <row r="5" s="3" customFormat="true" ht="15.1" hidden="false" customHeight="true" outlineLevel="0" collapsed="false">
      <c r="A5" s="125" t="s">
        <v>137</v>
      </c>
      <c r="B5" s="125"/>
      <c r="C5" s="125"/>
      <c r="D5" s="125"/>
      <c r="E5" s="125"/>
      <c r="F5" s="125"/>
      <c r="G5" s="125"/>
      <c r="H5" s="125"/>
      <c r="I5" s="125"/>
      <c r="J5" s="125"/>
      <c r="K5" s="125"/>
      <c r="L5" s="125"/>
      <c r="M5" s="125"/>
      <c r="N5" s="125"/>
    </row>
    <row r="6" s="3" customFormat="true" ht="15.1" hidden="false" customHeight="true" outlineLevel="0" collapsed="false">
      <c r="A6" s="53" t="s">
        <v>166</v>
      </c>
      <c r="I6" s="154"/>
    </row>
    <row r="7" s="3" customFormat="true" ht="15.1" hidden="false" customHeight="true" outlineLevel="0" collapsed="false">
      <c r="A7" s="11" t="s">
        <v>12</v>
      </c>
      <c r="B7" s="44" t="n">
        <v>3270.63</v>
      </c>
      <c r="C7" s="44" t="n">
        <v>58666.5</v>
      </c>
      <c r="D7" s="64" t="n">
        <v>288.746</v>
      </c>
      <c r="E7" s="65" t="n">
        <v>0.593136115014812</v>
      </c>
      <c r="F7" s="44" t="n">
        <v>3446.39</v>
      </c>
      <c r="G7" s="44" t="n">
        <v>25806</v>
      </c>
      <c r="H7" s="64" t="n">
        <v>158.811</v>
      </c>
      <c r="I7" s="65" t="n">
        <v>0.260906489803759</v>
      </c>
      <c r="J7" s="44" t="n">
        <v>3588.36</v>
      </c>
      <c r="K7" s="44" t="n">
        <v>14436.5</v>
      </c>
      <c r="L7" s="64" t="n">
        <v>152.575</v>
      </c>
      <c r="M7" s="65" t="n">
        <v>0.145957395181429</v>
      </c>
      <c r="N7" s="43" t="n">
        <f aca="false">SUM(C7+G7+K7)</f>
        <v>98909</v>
      </c>
      <c r="O7" s="155"/>
      <c r="P7" s="155"/>
      <c r="Q7" s="155"/>
    </row>
    <row r="8" s="3" customFormat="true" ht="15.1" hidden="false" customHeight="true" outlineLevel="0" collapsed="false">
      <c r="A8" s="18" t="s">
        <v>139</v>
      </c>
      <c r="B8" s="43" t="n">
        <v>3270.63</v>
      </c>
      <c r="C8" s="43" t="n">
        <v>51058.7</v>
      </c>
      <c r="D8" s="85" t="n">
        <v>275.279</v>
      </c>
      <c r="E8" s="86" t="n">
        <v>0.514351020769995</v>
      </c>
      <c r="F8" s="43" t="n">
        <v>3446.39</v>
      </c>
      <c r="G8" s="19" t="n">
        <v>33814</v>
      </c>
      <c r="H8" s="85" t="n">
        <v>166.947</v>
      </c>
      <c r="I8" s="86" t="n">
        <v>0.340632750467924</v>
      </c>
      <c r="J8" s="43" t="n">
        <v>3588.36</v>
      </c>
      <c r="K8" s="43" t="n">
        <v>14395.5</v>
      </c>
      <c r="L8" s="85" t="n">
        <v>148.922</v>
      </c>
      <c r="M8" s="86" t="n">
        <v>0.145016228762081</v>
      </c>
      <c r="N8" s="43" t="n">
        <f aca="false">SUM(C8+G8+K8)</f>
        <v>99268.2</v>
      </c>
      <c r="O8" s="155"/>
      <c r="P8" s="155"/>
      <c r="Q8" s="155"/>
    </row>
    <row r="9" s="3" customFormat="true" ht="15.1" hidden="false" customHeight="true" outlineLevel="0" collapsed="false">
      <c r="A9" s="18" t="s">
        <v>140</v>
      </c>
      <c r="B9" s="44" t="n">
        <v>3270.63</v>
      </c>
      <c r="C9" s="44" t="n">
        <v>47253.8</v>
      </c>
      <c r="D9" s="64" t="n">
        <v>265.837</v>
      </c>
      <c r="E9" s="65" t="n">
        <v>0.476179823288511</v>
      </c>
      <c r="F9" s="44" t="n">
        <v>3446.39</v>
      </c>
      <c r="G9" s="44" t="n">
        <v>37604.4</v>
      </c>
      <c r="H9" s="64" t="n">
        <v>168.517</v>
      </c>
      <c r="I9" s="65" t="n">
        <v>0.378942149559834</v>
      </c>
      <c r="J9" s="44" t="n">
        <v>3588.36</v>
      </c>
      <c r="K9" s="44" t="n">
        <v>14377</v>
      </c>
      <c r="L9" s="64" t="n">
        <v>148.717</v>
      </c>
      <c r="M9" s="65" t="n">
        <v>0.144878027151656</v>
      </c>
      <c r="N9" s="43" t="n">
        <f aca="false">SUM(C9+G9+K9)</f>
        <v>99235.2</v>
      </c>
      <c r="O9" s="155"/>
      <c r="P9" s="155"/>
      <c r="Q9" s="155"/>
    </row>
    <row r="10" s="3" customFormat="true" ht="15.1" hidden="false" customHeight="true" outlineLevel="0" collapsed="false">
      <c r="A10" s="18" t="s">
        <v>141</v>
      </c>
      <c r="B10" s="44" t="n">
        <v>3270.63</v>
      </c>
      <c r="C10" s="44" t="n">
        <v>47219.9</v>
      </c>
      <c r="D10" s="64" t="n">
        <v>266.255</v>
      </c>
      <c r="E10" s="65" t="n">
        <v>0.476002258041754</v>
      </c>
      <c r="F10" s="44" t="n">
        <v>3446.39</v>
      </c>
      <c r="G10" s="44" t="n">
        <v>37550.9</v>
      </c>
      <c r="H10" s="64" t="n">
        <v>169.066</v>
      </c>
      <c r="I10" s="65" t="n">
        <v>0.378533482525378</v>
      </c>
      <c r="J10" s="44" t="n">
        <v>3588.36</v>
      </c>
      <c r="K10" s="44" t="n">
        <v>14430.2</v>
      </c>
      <c r="L10" s="64" t="n">
        <v>149.82</v>
      </c>
      <c r="M10" s="65" t="n">
        <v>0.145464259432869</v>
      </c>
      <c r="N10" s="43" t="n">
        <f aca="false">SUM(C10+G10+K10)</f>
        <v>99201</v>
      </c>
      <c r="O10" s="155"/>
      <c r="P10" s="155"/>
      <c r="Q10" s="155"/>
    </row>
    <row r="11" s="3" customFormat="true" ht="15.1" hidden="false" customHeight="true" outlineLevel="0" collapsed="false">
      <c r="A11" s="18" t="s">
        <v>142</v>
      </c>
      <c r="B11" s="44" t="n">
        <v>3270.63</v>
      </c>
      <c r="C11" s="44" t="n">
        <v>51087.7</v>
      </c>
      <c r="D11" s="64" t="n">
        <v>274.618</v>
      </c>
      <c r="E11" s="65" t="n">
        <v>0.514654046043916</v>
      </c>
      <c r="F11" s="44" t="n">
        <v>3446.39</v>
      </c>
      <c r="G11" s="44" t="n">
        <v>33924.8</v>
      </c>
      <c r="H11" s="64" t="n">
        <v>167.832</v>
      </c>
      <c r="I11" s="65" t="n">
        <v>0.341756148372909</v>
      </c>
      <c r="J11" s="44" t="n">
        <v>3588.36</v>
      </c>
      <c r="K11" s="44" t="n">
        <v>14253.6</v>
      </c>
      <c r="L11" s="64" t="n">
        <v>150.494</v>
      </c>
      <c r="M11" s="65" t="n">
        <v>0.143589805583175</v>
      </c>
      <c r="N11" s="43" t="n">
        <f aca="false">SUM(C11+G11+K11)</f>
        <v>99266.1</v>
      </c>
      <c r="O11" s="155"/>
      <c r="P11" s="155"/>
      <c r="Q11" s="155"/>
    </row>
    <row r="12" s="3" customFormat="true" ht="15.1" hidden="false" customHeight="true" outlineLevel="0" collapsed="false">
      <c r="A12" s="18" t="s">
        <v>143</v>
      </c>
      <c r="B12" s="44" t="n">
        <v>3270.63</v>
      </c>
      <c r="C12" s="44" t="n">
        <v>40323.5</v>
      </c>
      <c r="D12" s="64" t="n">
        <v>251.958</v>
      </c>
      <c r="E12" s="65" t="n">
        <v>0.406732082444861</v>
      </c>
      <c r="F12" s="44" t="n">
        <v>3446.39</v>
      </c>
      <c r="G12" s="44" t="n">
        <v>44810.5</v>
      </c>
      <c r="H12" s="64" t="n">
        <v>173.368</v>
      </c>
      <c r="I12" s="65" t="n">
        <v>0.451991220513979</v>
      </c>
      <c r="J12" s="44" t="n">
        <v>3588.36</v>
      </c>
      <c r="K12" s="44" t="n">
        <v>14006.2</v>
      </c>
      <c r="L12" s="64" t="n">
        <v>148.373</v>
      </c>
      <c r="M12" s="65" t="n">
        <v>0.14127669704116</v>
      </c>
      <c r="N12" s="43" t="n">
        <f aca="false">SUM(C12+G12+K12)</f>
        <v>99140.2</v>
      </c>
      <c r="O12" s="154"/>
      <c r="P12" s="155"/>
      <c r="Q12" s="155"/>
    </row>
    <row r="13" s="3" customFormat="true" ht="15.1" hidden="false" customHeight="true" outlineLevel="0" collapsed="false">
      <c r="A13" s="120" t="s">
        <v>138</v>
      </c>
      <c r="B13" s="19"/>
      <c r="C13" s="19"/>
      <c r="D13" s="19"/>
      <c r="E13" s="19"/>
      <c r="F13" s="19"/>
      <c r="G13" s="19"/>
      <c r="H13" s="19"/>
      <c r="I13" s="19"/>
      <c r="J13" s="19"/>
      <c r="K13" s="19"/>
      <c r="L13" s="19"/>
      <c r="M13" s="19"/>
      <c r="N13" s="85"/>
      <c r="R13" s="71"/>
      <c r="S13" s="71"/>
      <c r="T13" s="71"/>
      <c r="U13" s="71"/>
      <c r="V13" s="71"/>
      <c r="W13" s="71"/>
    </row>
    <row r="14" s="3" customFormat="true" ht="15.1" hidden="false" customHeight="true" outlineLevel="0" collapsed="false">
      <c r="A14" s="11" t="s">
        <v>12</v>
      </c>
      <c r="B14" s="44" t="n">
        <v>3288.48</v>
      </c>
      <c r="C14" s="44" t="n">
        <v>42680.1</v>
      </c>
      <c r="D14" s="64" t="n">
        <v>270.008</v>
      </c>
      <c r="E14" s="65" t="n">
        <v>0.431476479127829</v>
      </c>
      <c r="F14" s="44" t="n">
        <v>3452.12</v>
      </c>
      <c r="G14" s="44" t="n">
        <v>34246</v>
      </c>
      <c r="H14" s="64" t="n">
        <v>166.283</v>
      </c>
      <c r="I14" s="65" t="n">
        <v>0.346211548337788</v>
      </c>
      <c r="J14" s="44" t="n">
        <v>3583.66</v>
      </c>
      <c r="K14" s="44" t="n">
        <v>21990.3</v>
      </c>
      <c r="L14" s="64" t="n">
        <v>160.024</v>
      </c>
      <c r="M14" s="65" t="n">
        <v>0.222311972534383</v>
      </c>
      <c r="N14" s="43" t="n">
        <f aca="false">SUM(C14+G14+K14)</f>
        <v>98916.4</v>
      </c>
      <c r="O14" s="155"/>
      <c r="P14" s="155"/>
      <c r="Q14" s="155"/>
      <c r="R14" s="71"/>
      <c r="S14" s="71"/>
      <c r="T14" s="71"/>
      <c r="U14" s="71"/>
      <c r="V14" s="71"/>
      <c r="W14" s="71"/>
    </row>
    <row r="15" s="3" customFormat="true" ht="15.1" hidden="false" customHeight="true" outlineLevel="0" collapsed="false">
      <c r="A15" s="18" t="s">
        <v>139</v>
      </c>
      <c r="B15" s="44" t="n">
        <v>3288.48</v>
      </c>
      <c r="C15" s="44" t="n">
        <v>36956.4</v>
      </c>
      <c r="D15" s="64" t="n">
        <v>259.641</v>
      </c>
      <c r="E15" s="65" t="n">
        <v>0.374072319595768</v>
      </c>
      <c r="F15" s="44" t="n">
        <v>3452.12</v>
      </c>
      <c r="G15" s="44" t="n">
        <v>40094.1</v>
      </c>
      <c r="H15" s="64" t="n">
        <v>169.118</v>
      </c>
      <c r="I15" s="65" t="n">
        <v>0.405832088328535</v>
      </c>
      <c r="J15" s="44" t="n">
        <v>3583.66</v>
      </c>
      <c r="K15" s="44" t="n">
        <v>21744.3</v>
      </c>
      <c r="L15" s="64" t="n">
        <v>156.092</v>
      </c>
      <c r="M15" s="65" t="n">
        <v>0.220095592075696</v>
      </c>
      <c r="N15" s="43" t="n">
        <f aca="false">SUM(C15+G15+K15)</f>
        <v>98794.8</v>
      </c>
      <c r="O15" s="154"/>
      <c r="P15" s="155"/>
      <c r="Q15" s="155"/>
      <c r="R15" s="71"/>
      <c r="S15" s="71"/>
      <c r="T15" s="71"/>
      <c r="U15" s="71"/>
      <c r="V15" s="71"/>
      <c r="W15" s="71"/>
    </row>
    <row r="16" s="3" customFormat="true" ht="15.1" hidden="false" customHeight="true" outlineLevel="0" collapsed="false">
      <c r="A16" s="18" t="s">
        <v>140</v>
      </c>
      <c r="B16" s="44" t="n">
        <v>3288.48</v>
      </c>
      <c r="C16" s="44" t="n">
        <v>34788</v>
      </c>
      <c r="D16" s="64" t="n">
        <v>255.846</v>
      </c>
      <c r="E16" s="65" t="n">
        <v>0.352613483401177</v>
      </c>
      <c r="F16" s="44" t="n">
        <v>3452.12</v>
      </c>
      <c r="G16" s="44" t="n">
        <v>42446.8</v>
      </c>
      <c r="H16" s="64" t="n">
        <v>168.128</v>
      </c>
      <c r="I16" s="65" t="n">
        <v>0.430243589951509</v>
      </c>
      <c r="J16" s="44" t="n">
        <v>3583.66</v>
      </c>
      <c r="K16" s="44" t="n">
        <v>21422.8</v>
      </c>
      <c r="L16" s="64" t="n">
        <v>153.31</v>
      </c>
      <c r="M16" s="65" t="n">
        <v>0.217142926647313</v>
      </c>
      <c r="N16" s="43" t="n">
        <f aca="false">SUM(C16+G16+K16)</f>
        <v>98657.6</v>
      </c>
      <c r="O16" s="154"/>
      <c r="P16" s="155"/>
      <c r="Q16" s="155"/>
      <c r="R16" s="71"/>
      <c r="S16" s="71"/>
      <c r="T16" s="71"/>
      <c r="U16" s="71"/>
      <c r="V16" s="71"/>
      <c r="W16" s="71"/>
    </row>
    <row r="17" s="3" customFormat="true" ht="15.1" hidden="false" customHeight="true" outlineLevel="0" collapsed="false">
      <c r="A17" s="18" t="s">
        <v>141</v>
      </c>
      <c r="B17" s="44" t="n">
        <v>3288.48</v>
      </c>
      <c r="C17" s="44" t="n">
        <v>34846.4</v>
      </c>
      <c r="D17" s="64" t="n">
        <v>254.939</v>
      </c>
      <c r="E17" s="65" t="n">
        <v>0.352239656882119</v>
      </c>
      <c r="F17" s="44" t="n">
        <v>3452.12</v>
      </c>
      <c r="G17" s="44" t="n">
        <v>42677.1</v>
      </c>
      <c r="H17" s="64" t="n">
        <v>169.749</v>
      </c>
      <c r="I17" s="65" t="n">
        <v>0.431395124337777</v>
      </c>
      <c r="J17" s="44" t="n">
        <v>3583.66</v>
      </c>
      <c r="K17" s="44" t="n">
        <v>21404.6</v>
      </c>
      <c r="L17" s="64" t="n">
        <v>155.425</v>
      </c>
      <c r="M17" s="65" t="n">
        <v>0.216365218780104</v>
      </c>
      <c r="N17" s="43" t="n">
        <f aca="false">SUM(C17+G17+K17)</f>
        <v>98928.1</v>
      </c>
      <c r="O17" s="154"/>
      <c r="P17" s="155"/>
      <c r="Q17" s="155"/>
    </row>
    <row r="18" s="3" customFormat="true" ht="15.1" hidden="false" customHeight="true" outlineLevel="0" collapsed="false">
      <c r="A18" s="18" t="s">
        <v>142</v>
      </c>
      <c r="B18" s="44" t="n">
        <v>3288.48</v>
      </c>
      <c r="C18" s="44" t="n">
        <v>37047.3</v>
      </c>
      <c r="D18" s="64" t="n">
        <v>260.627</v>
      </c>
      <c r="E18" s="65" t="n">
        <v>0.375157592862069</v>
      </c>
      <c r="F18" s="44" t="n">
        <v>3452.12</v>
      </c>
      <c r="G18" s="44" t="n">
        <v>39984.2</v>
      </c>
      <c r="H18" s="64" t="n">
        <v>169.28</v>
      </c>
      <c r="I18" s="65" t="n">
        <v>0.404897960836971</v>
      </c>
      <c r="J18" s="44" t="n">
        <v>3583.66</v>
      </c>
      <c r="K18" s="44" t="n">
        <v>21719.8</v>
      </c>
      <c r="L18" s="64" t="n">
        <v>156.314</v>
      </c>
      <c r="M18" s="65" t="n">
        <v>0.21994444630096</v>
      </c>
      <c r="N18" s="43" t="n">
        <f aca="false">SUM(C18+G18+K18)</f>
        <v>98751.3</v>
      </c>
      <c r="O18" s="154"/>
      <c r="P18" s="155"/>
      <c r="Q18" s="155"/>
    </row>
    <row r="19" s="3" customFormat="true" ht="15.1" hidden="false" customHeight="true" outlineLevel="0" collapsed="false">
      <c r="A19" s="18" t="s">
        <v>143</v>
      </c>
      <c r="B19" s="44" t="n">
        <v>3288.48</v>
      </c>
      <c r="C19" s="44" t="n">
        <v>30995</v>
      </c>
      <c r="D19" s="64" t="n">
        <v>246.009</v>
      </c>
      <c r="E19" s="65" t="n">
        <v>0.313291567862825</v>
      </c>
      <c r="F19" s="44" t="n">
        <v>3452.12</v>
      </c>
      <c r="G19" s="44" t="n">
        <v>47263.5</v>
      </c>
      <c r="H19" s="64" t="n">
        <v>170.017</v>
      </c>
      <c r="I19" s="65" t="n">
        <v>0.477730473227444</v>
      </c>
      <c r="J19" s="44" t="n">
        <v>3583.66</v>
      </c>
      <c r="K19" s="44" t="n">
        <v>20674.9</v>
      </c>
      <c r="L19" s="64" t="n">
        <v>153.512</v>
      </c>
      <c r="M19" s="65" t="n">
        <v>0.208977958909731</v>
      </c>
      <c r="N19" s="43" t="n">
        <f aca="false">SUM(C19+G19+K19)</f>
        <v>98933.4</v>
      </c>
      <c r="O19" s="154"/>
      <c r="P19" s="155"/>
      <c r="Q19" s="155"/>
      <c r="R19" s="71"/>
      <c r="S19" s="71"/>
      <c r="T19" s="71"/>
      <c r="U19" s="71"/>
      <c r="V19" s="71"/>
    </row>
    <row r="20" s="3" customFormat="true" ht="15.1" hidden="false" customHeight="true" outlineLevel="0" collapsed="false">
      <c r="A20" s="120" t="s">
        <v>146</v>
      </c>
      <c r="B20" s="19"/>
      <c r="C20" s="43"/>
      <c r="D20" s="19"/>
      <c r="E20" s="19"/>
      <c r="F20" s="19"/>
      <c r="G20" s="43"/>
      <c r="H20" s="19"/>
      <c r="I20" s="19"/>
      <c r="J20" s="19"/>
      <c r="K20" s="43"/>
      <c r="L20" s="19"/>
      <c r="M20" s="19"/>
      <c r="N20" s="85"/>
      <c r="R20" s="71"/>
      <c r="S20" s="71"/>
      <c r="T20" s="71"/>
      <c r="U20" s="71"/>
      <c r="V20" s="71"/>
    </row>
    <row r="21" s="3" customFormat="true" ht="15.1" hidden="false" customHeight="true" outlineLevel="0" collapsed="false">
      <c r="A21" s="11" t="s">
        <v>12</v>
      </c>
      <c r="B21" s="44" t="n">
        <v>3292.87</v>
      </c>
      <c r="C21" s="44" t="n">
        <v>32369.8</v>
      </c>
      <c r="D21" s="64" t="n">
        <v>257.629</v>
      </c>
      <c r="E21" s="65" t="n">
        <v>0.32857270464613</v>
      </c>
      <c r="F21" s="44" t="n">
        <v>3452.72</v>
      </c>
      <c r="G21" s="44" t="n">
        <v>37650.6</v>
      </c>
      <c r="H21" s="64" t="n">
        <v>167.665</v>
      </c>
      <c r="I21" s="65" t="n">
        <v>0.382175962580849</v>
      </c>
      <c r="J21" s="44" t="n">
        <v>3578.32</v>
      </c>
      <c r="K21" s="44" t="n">
        <v>28496</v>
      </c>
      <c r="L21" s="64" t="n">
        <v>164.105</v>
      </c>
      <c r="M21" s="65" t="n">
        <v>0.289251332773021</v>
      </c>
      <c r="N21" s="43" t="n">
        <f aca="false">SUM(C21+G21+K21)</f>
        <v>98516.4</v>
      </c>
      <c r="O21" s="154"/>
      <c r="P21" s="155"/>
      <c r="Q21" s="155"/>
      <c r="R21" s="71"/>
      <c r="S21" s="71"/>
      <c r="T21" s="71"/>
      <c r="U21" s="71"/>
      <c r="V21" s="71"/>
    </row>
    <row r="22" s="3" customFormat="true" ht="15.1" hidden="false" customHeight="true" outlineLevel="0" collapsed="false">
      <c r="A22" s="18" t="s">
        <v>139</v>
      </c>
      <c r="B22" s="44" t="n">
        <v>3292.87</v>
      </c>
      <c r="C22" s="44" t="n">
        <v>28626.6</v>
      </c>
      <c r="D22" s="64" t="n">
        <v>251.591</v>
      </c>
      <c r="E22" s="65" t="n">
        <v>0.291251053023551</v>
      </c>
      <c r="F22" s="44" t="n">
        <v>3452.72</v>
      </c>
      <c r="G22" s="44" t="n">
        <v>41527</v>
      </c>
      <c r="H22" s="64" t="n">
        <v>167.323</v>
      </c>
      <c r="I22" s="65" t="n">
        <v>0.422501536295229</v>
      </c>
      <c r="J22" s="44" t="n">
        <v>3578.32</v>
      </c>
      <c r="K22" s="44" t="n">
        <v>28134.8</v>
      </c>
      <c r="L22" s="64" t="n">
        <v>159.982</v>
      </c>
      <c r="M22" s="65" t="n">
        <v>0.28624741068122</v>
      </c>
      <c r="N22" s="43" t="n">
        <f aca="false">SUM(C22+G22+K22)</f>
        <v>98288.4</v>
      </c>
      <c r="O22" s="154"/>
      <c r="P22" s="155"/>
      <c r="Q22" s="155"/>
    </row>
    <row r="23" s="3" customFormat="true" ht="15.1" hidden="false" customHeight="true" outlineLevel="0" collapsed="false">
      <c r="A23" s="18" t="s">
        <v>140</v>
      </c>
      <c r="B23" s="44" t="n">
        <v>3292.87</v>
      </c>
      <c r="C23" s="44" t="n">
        <v>27470.1</v>
      </c>
      <c r="D23" s="64" t="n">
        <v>246.357</v>
      </c>
      <c r="E23" s="65" t="n">
        <v>0.277621579011198</v>
      </c>
      <c r="F23" s="44" t="n">
        <v>3452.72</v>
      </c>
      <c r="G23" s="44" t="n">
        <v>43800</v>
      </c>
      <c r="H23" s="64" t="n">
        <v>167.252</v>
      </c>
      <c r="I23" s="65" t="n">
        <v>0.442656748999475</v>
      </c>
      <c r="J23" s="44" t="n">
        <v>3578.32</v>
      </c>
      <c r="K23" s="44" t="n">
        <v>27677.9</v>
      </c>
      <c r="L23" s="64" t="n">
        <v>159.079</v>
      </c>
      <c r="M23" s="65" t="n">
        <v>0.279721671989328</v>
      </c>
      <c r="N23" s="43" t="n">
        <f aca="false">SUM(C23+G23+K23)</f>
        <v>98948</v>
      </c>
      <c r="O23" s="154"/>
      <c r="P23" s="155"/>
      <c r="Q23" s="155"/>
    </row>
    <row r="24" s="3" customFormat="true" ht="15.1" hidden="false" customHeight="true" outlineLevel="0" collapsed="false">
      <c r="A24" s="18" t="s">
        <v>141</v>
      </c>
      <c r="B24" s="44" t="n">
        <v>3292.87</v>
      </c>
      <c r="C24" s="44" t="n">
        <v>27741.4</v>
      </c>
      <c r="D24" s="64" t="n">
        <v>250.083</v>
      </c>
      <c r="E24" s="65" t="n">
        <v>0.280733391622545</v>
      </c>
      <c r="F24" s="44" t="n">
        <v>3452.72</v>
      </c>
      <c r="G24" s="44" t="n">
        <v>43109</v>
      </c>
      <c r="H24" s="64" t="n">
        <v>165.972</v>
      </c>
      <c r="I24" s="65" t="n">
        <v>0.436248198701446</v>
      </c>
      <c r="J24" s="44" t="n">
        <v>3578.32</v>
      </c>
      <c r="K24" s="44" t="n">
        <v>27967.2</v>
      </c>
      <c r="L24" s="64" t="n">
        <v>160.805</v>
      </c>
      <c r="M24" s="65" t="n">
        <v>0.283018409676009</v>
      </c>
      <c r="N24" s="43" t="n">
        <f aca="false">SUM(C24+G24+K24)</f>
        <v>98817.6</v>
      </c>
      <c r="O24" s="154"/>
      <c r="P24" s="155"/>
      <c r="Q24" s="155"/>
    </row>
    <row r="25" s="3" customFormat="true" ht="15.1" hidden="false" customHeight="true" outlineLevel="0" collapsed="false">
      <c r="A25" s="18" t="s">
        <v>142</v>
      </c>
      <c r="B25" s="44" t="n">
        <v>3292.87</v>
      </c>
      <c r="C25" s="44" t="n">
        <v>28662.2</v>
      </c>
      <c r="D25" s="64" t="n">
        <v>251.548</v>
      </c>
      <c r="E25" s="65" t="n">
        <v>0.290279521976909</v>
      </c>
      <c r="F25" s="44" t="n">
        <v>3452.72</v>
      </c>
      <c r="G25" s="44" t="n">
        <v>41817.6</v>
      </c>
      <c r="H25" s="64" t="n">
        <v>167.853</v>
      </c>
      <c r="I25" s="65" t="n">
        <v>0.423512254405509</v>
      </c>
      <c r="J25" s="44" t="n">
        <v>3578.32</v>
      </c>
      <c r="K25" s="44" t="n">
        <v>28260.2</v>
      </c>
      <c r="L25" s="64" t="n">
        <v>160.026</v>
      </c>
      <c r="M25" s="65" t="n">
        <v>0.286208223617581</v>
      </c>
      <c r="N25" s="43" t="n">
        <f aca="false">SUM(C25+G25+K25)</f>
        <v>98740</v>
      </c>
      <c r="O25" s="154"/>
      <c r="P25" s="155"/>
      <c r="Q25" s="155"/>
    </row>
    <row r="26" s="3" customFormat="true" ht="15.1" hidden="false" customHeight="true" outlineLevel="0" collapsed="false">
      <c r="A26" s="18" t="s">
        <v>143</v>
      </c>
      <c r="B26" s="44" t="n">
        <v>3292.87</v>
      </c>
      <c r="C26" s="44" t="n">
        <v>25487.6</v>
      </c>
      <c r="D26" s="64" t="n">
        <v>239.592</v>
      </c>
      <c r="E26" s="65" t="n">
        <v>0.257469750264161</v>
      </c>
      <c r="F26" s="44" t="n">
        <v>3452.72</v>
      </c>
      <c r="G26" s="44" t="n">
        <v>47118.5</v>
      </c>
      <c r="H26" s="64" t="n">
        <v>165.853</v>
      </c>
      <c r="I26" s="65" t="n">
        <v>0.475980022749175</v>
      </c>
      <c r="J26" s="44" t="n">
        <v>3578.32</v>
      </c>
      <c r="K26" s="44" t="n">
        <v>26386.5</v>
      </c>
      <c r="L26" s="64" t="n">
        <v>155.953</v>
      </c>
      <c r="M26" s="65" t="n">
        <v>0.266550226986664</v>
      </c>
      <c r="N26" s="43" t="n">
        <f aca="false">SUM(C26+G26+K26)</f>
        <v>98992.6</v>
      </c>
      <c r="O26" s="154"/>
      <c r="P26" s="155"/>
      <c r="Q26" s="155"/>
    </row>
    <row r="27" s="3" customFormat="true" ht="15.1" hidden="false" customHeight="true" outlineLevel="0" collapsed="false">
      <c r="A27" s="53" t="s">
        <v>147</v>
      </c>
      <c r="B27" s="19"/>
      <c r="C27" s="43"/>
      <c r="D27" s="19"/>
      <c r="E27" s="19"/>
      <c r="F27" s="19"/>
      <c r="G27" s="43"/>
      <c r="H27" s="19"/>
      <c r="I27" s="19"/>
      <c r="J27" s="19"/>
      <c r="K27" s="43"/>
      <c r="L27" s="19"/>
      <c r="M27" s="19"/>
      <c r="N27" s="85"/>
    </row>
    <row r="28" s="3" customFormat="true" ht="15.1" hidden="false" customHeight="true" outlineLevel="0" collapsed="false">
      <c r="A28" s="11" t="s">
        <v>12</v>
      </c>
      <c r="B28" s="44" t="n">
        <v>3290.99</v>
      </c>
      <c r="C28" s="44" t="n">
        <v>22645.9</v>
      </c>
      <c r="D28" s="64" t="n">
        <v>246.962</v>
      </c>
      <c r="E28" s="65" t="n">
        <v>0.229436861019168</v>
      </c>
      <c r="F28" s="44" t="n">
        <v>3466.12</v>
      </c>
      <c r="G28" s="44" t="n">
        <v>46018.5</v>
      </c>
      <c r="H28" s="64" t="n">
        <v>185.368</v>
      </c>
      <c r="I28" s="65" t="n">
        <v>0.466236280687037</v>
      </c>
      <c r="J28" s="44" t="n">
        <v>3578.8</v>
      </c>
      <c r="K28" s="44" t="n">
        <v>30037.7</v>
      </c>
      <c r="L28" s="64" t="n">
        <v>167.175</v>
      </c>
      <c r="M28" s="65" t="n">
        <v>0.304326858293795</v>
      </c>
      <c r="N28" s="43" t="n">
        <f aca="false">SUM(C28+G28+K28)</f>
        <v>98702.1</v>
      </c>
      <c r="O28" s="155"/>
      <c r="P28" s="155"/>
      <c r="Q28" s="155"/>
    </row>
    <row r="29" s="3" customFormat="true" ht="15.1" hidden="false" customHeight="true" outlineLevel="0" collapsed="false">
      <c r="A29" s="18" t="s">
        <v>139</v>
      </c>
      <c r="B29" s="44" t="n">
        <v>3290.99</v>
      </c>
      <c r="C29" s="44" t="n">
        <v>23215.6</v>
      </c>
      <c r="D29" s="64" t="n">
        <v>254.456</v>
      </c>
      <c r="E29" s="65" t="n">
        <v>0.235061834396813</v>
      </c>
      <c r="F29" s="44" t="n">
        <v>3466.12</v>
      </c>
      <c r="G29" s="44" t="n">
        <v>49494.7</v>
      </c>
      <c r="H29" s="64" t="n">
        <v>191.454</v>
      </c>
      <c r="I29" s="65" t="n">
        <v>0.501142118873514</v>
      </c>
      <c r="J29" s="44" t="n">
        <v>3578.8</v>
      </c>
      <c r="K29" s="44" t="n">
        <v>26053.5</v>
      </c>
      <c r="L29" s="64" t="n">
        <v>169.058</v>
      </c>
      <c r="M29" s="65" t="n">
        <v>0.263796046729672</v>
      </c>
      <c r="N29" s="43" t="n">
        <f aca="false">SUM(C29+G29+K29)</f>
        <v>98763.8</v>
      </c>
      <c r="O29" s="155"/>
      <c r="P29" s="155"/>
      <c r="Q29" s="155"/>
    </row>
    <row r="30" s="3" customFormat="true" ht="15.1" hidden="false" customHeight="true" outlineLevel="0" collapsed="false">
      <c r="A30" s="18" t="s">
        <v>140</v>
      </c>
      <c r="B30" s="44" t="n">
        <v>3290.99</v>
      </c>
      <c r="C30" s="44" t="n">
        <v>21592.3</v>
      </c>
      <c r="D30" s="64" t="n">
        <v>243.392</v>
      </c>
      <c r="E30" s="65" t="n">
        <v>0.219464498614136</v>
      </c>
      <c r="F30" s="44" t="n">
        <v>3466.12</v>
      </c>
      <c r="G30" s="44" t="n">
        <v>49946.6</v>
      </c>
      <c r="H30" s="64" t="n">
        <v>182.784</v>
      </c>
      <c r="I30" s="65" t="n">
        <v>0.507658078411324</v>
      </c>
      <c r="J30" s="44" t="n">
        <v>3578.79</v>
      </c>
      <c r="K30" s="44" t="n">
        <v>26847.4</v>
      </c>
      <c r="L30" s="64" t="n">
        <v>164.164</v>
      </c>
      <c r="M30" s="65" t="n">
        <v>0.27287742297454</v>
      </c>
      <c r="N30" s="43" t="n">
        <f aca="false">SUM(C30+G30+K30)</f>
        <v>98386.3</v>
      </c>
      <c r="O30" s="155"/>
      <c r="P30" s="155"/>
      <c r="Q30" s="155"/>
    </row>
    <row r="31" s="3" customFormat="true" ht="15.1" hidden="false" customHeight="true" outlineLevel="0" collapsed="false">
      <c r="A31" s="18" t="s">
        <v>141</v>
      </c>
      <c r="B31" s="44" t="n">
        <v>3290.99</v>
      </c>
      <c r="C31" s="44" t="n">
        <v>21251.5</v>
      </c>
      <c r="D31" s="64" t="n">
        <v>240.615</v>
      </c>
      <c r="E31" s="65" t="n">
        <v>0.215063720147468</v>
      </c>
      <c r="F31" s="44" t="n">
        <v>3466.12</v>
      </c>
      <c r="G31" s="44" t="n">
        <v>50616.5</v>
      </c>
      <c r="H31" s="64" t="n">
        <v>184.312</v>
      </c>
      <c r="I31" s="65" t="n">
        <v>0.512235502945406</v>
      </c>
      <c r="J31" s="44" t="n">
        <v>3578.8</v>
      </c>
      <c r="K31" s="44" t="n">
        <v>26946.9</v>
      </c>
      <c r="L31" s="64" t="n">
        <v>163.143</v>
      </c>
      <c r="M31" s="65" t="n">
        <v>0.272700776907126</v>
      </c>
      <c r="N31" s="43" t="n">
        <f aca="false">SUM(C31+G31+K31)</f>
        <v>98814.9</v>
      </c>
      <c r="O31" s="155"/>
      <c r="P31" s="155"/>
      <c r="Q31" s="155"/>
    </row>
    <row r="32" s="3" customFormat="true" ht="15.1" hidden="false" customHeight="true" outlineLevel="0" collapsed="false">
      <c r="A32" s="18" t="s">
        <v>142</v>
      </c>
      <c r="B32" s="44" t="n">
        <v>3290.99</v>
      </c>
      <c r="C32" s="44" t="n">
        <v>23224.4</v>
      </c>
      <c r="D32" s="64" t="n">
        <v>254.47</v>
      </c>
      <c r="E32" s="65" t="n">
        <v>0.235182130354519</v>
      </c>
      <c r="F32" s="44" t="n">
        <v>3466.12</v>
      </c>
      <c r="G32" s="44" t="n">
        <v>49481.4</v>
      </c>
      <c r="H32" s="64" t="n">
        <v>191.379</v>
      </c>
      <c r="I32" s="65" t="n">
        <v>0.501073916438061</v>
      </c>
      <c r="J32" s="44" t="n">
        <v>3578.8</v>
      </c>
      <c r="K32" s="44" t="n">
        <v>26044.9</v>
      </c>
      <c r="L32" s="64" t="n">
        <v>168.974</v>
      </c>
      <c r="M32" s="65" t="n">
        <v>0.26374395320742</v>
      </c>
      <c r="N32" s="43" t="n">
        <f aca="false">SUM(C32+G32+K32)</f>
        <v>98750.7</v>
      </c>
      <c r="O32" s="155"/>
      <c r="P32" s="155"/>
      <c r="Q32" s="155"/>
    </row>
    <row r="33" s="3" customFormat="true" ht="15.1" hidden="false" customHeight="true" outlineLevel="0" collapsed="false">
      <c r="A33" s="18" t="s">
        <v>143</v>
      </c>
      <c r="B33" s="44" t="n">
        <v>3290.99</v>
      </c>
      <c r="C33" s="44" t="n">
        <v>20151.4</v>
      </c>
      <c r="D33" s="64" t="n">
        <v>240.86</v>
      </c>
      <c r="E33" s="65" t="n">
        <v>0.203899831933453</v>
      </c>
      <c r="F33" s="44" t="n">
        <v>3466.12</v>
      </c>
      <c r="G33" s="44" t="n">
        <v>54729.5</v>
      </c>
      <c r="H33" s="64" t="n">
        <v>187.984</v>
      </c>
      <c r="I33" s="65" t="n">
        <v>0.553774717975026</v>
      </c>
      <c r="J33" s="44" t="n">
        <v>3578.8</v>
      </c>
      <c r="K33" s="44" t="n">
        <v>23949</v>
      </c>
      <c r="L33" s="64" t="n">
        <v>163.912</v>
      </c>
      <c r="M33" s="65" t="n">
        <v>0.242325450091521</v>
      </c>
      <c r="N33" s="43" t="n">
        <f aca="false">SUM(C33+G33+K33)</f>
        <v>98829.9</v>
      </c>
      <c r="O33" s="155"/>
      <c r="P33" s="155"/>
      <c r="Q33" s="155"/>
    </row>
    <row r="34" s="3" customFormat="true" ht="15.1" hidden="false" customHeight="true" outlineLevel="0" collapsed="false">
      <c r="A34" s="53" t="s">
        <v>148</v>
      </c>
      <c r="B34" s="19"/>
      <c r="C34" s="43"/>
      <c r="D34" s="19"/>
      <c r="E34" s="19"/>
      <c r="F34" s="19"/>
      <c r="G34" s="43"/>
      <c r="H34" s="19"/>
      <c r="I34" s="19"/>
      <c r="J34" s="19"/>
      <c r="K34" s="43"/>
      <c r="L34" s="19"/>
      <c r="M34" s="19"/>
      <c r="N34" s="85"/>
    </row>
    <row r="35" s="3" customFormat="true" ht="15.1" hidden="false" customHeight="true" outlineLevel="0" collapsed="false">
      <c r="A35" s="11" t="s">
        <v>12</v>
      </c>
      <c r="B35" s="44" t="n">
        <v>3246.83</v>
      </c>
      <c r="C35" s="44" t="n">
        <v>8811.18</v>
      </c>
      <c r="D35" s="64" t="n">
        <v>166.459</v>
      </c>
      <c r="E35" s="65" t="n">
        <v>0.0896325233171026</v>
      </c>
      <c r="F35" s="44" t="n">
        <v>3498.4</v>
      </c>
      <c r="G35" s="44" t="n">
        <v>78652.3</v>
      </c>
      <c r="H35" s="64" t="n">
        <v>240.602</v>
      </c>
      <c r="I35" s="65" t="n">
        <v>0.800097616175558</v>
      </c>
      <c r="J35" s="44" t="n">
        <v>3570.68</v>
      </c>
      <c r="K35" s="44" t="n">
        <v>10839.9</v>
      </c>
      <c r="L35" s="64" t="n">
        <v>112.135</v>
      </c>
      <c r="M35" s="14" t="n">
        <v>0.11026986050734</v>
      </c>
      <c r="N35" s="43" t="n">
        <f aca="false">SUM(C35+G35+K35)</f>
        <v>98303.38</v>
      </c>
      <c r="O35" s="154"/>
      <c r="P35" s="154"/>
      <c r="Q35" s="154"/>
    </row>
    <row r="36" s="3" customFormat="true" ht="15.1" hidden="false" customHeight="true" outlineLevel="0" collapsed="false">
      <c r="A36" s="18" t="s">
        <v>139</v>
      </c>
      <c r="B36" s="44" t="n">
        <v>3246.83</v>
      </c>
      <c r="C36" s="44" t="n">
        <v>10285.4</v>
      </c>
      <c r="D36" s="64" t="n">
        <v>184.548</v>
      </c>
      <c r="E36" s="65" t="n">
        <v>0.103781275316828</v>
      </c>
      <c r="F36" s="44" t="n">
        <v>3498.4</v>
      </c>
      <c r="G36" s="44" t="n">
        <v>83619.8</v>
      </c>
      <c r="H36" s="64" t="n">
        <v>240.299</v>
      </c>
      <c r="I36" s="65" t="n">
        <v>0.843736703068244</v>
      </c>
      <c r="J36" s="44" t="n">
        <v>3570.68</v>
      </c>
      <c r="K36" s="44" t="n">
        <v>5201.31</v>
      </c>
      <c r="L36" s="13" t="n">
        <v>85.5842</v>
      </c>
      <c r="M36" s="14" t="n">
        <v>0.0524820216149272</v>
      </c>
      <c r="N36" s="43" t="n">
        <f aca="false">SUM(C36+G36+K36)</f>
        <v>99106.51</v>
      </c>
      <c r="O36" s="154"/>
      <c r="P36" s="156"/>
      <c r="Q36" s="155"/>
    </row>
    <row r="37" s="3" customFormat="true" ht="15.1" hidden="false" customHeight="true" outlineLevel="0" collapsed="false">
      <c r="A37" s="18" t="s">
        <v>140</v>
      </c>
      <c r="B37" s="44" t="n">
        <v>3246.83</v>
      </c>
      <c r="C37" s="44" t="n">
        <v>10247.6</v>
      </c>
      <c r="D37" s="64" t="n">
        <v>184.246</v>
      </c>
      <c r="E37" s="65" t="n">
        <v>0.103773711010934</v>
      </c>
      <c r="F37" s="44" t="n">
        <v>3498.4</v>
      </c>
      <c r="G37" s="44" t="n">
        <v>83857.2</v>
      </c>
      <c r="H37" s="64" t="n">
        <v>237.103</v>
      </c>
      <c r="I37" s="65" t="n">
        <v>0.849191307133972</v>
      </c>
      <c r="J37" s="44" t="n">
        <v>3570.68</v>
      </c>
      <c r="K37" s="44" t="n">
        <v>4644.68</v>
      </c>
      <c r="L37" s="13" t="n">
        <v>85.0212</v>
      </c>
      <c r="M37" s="14" t="n">
        <v>0.0470349818550943</v>
      </c>
      <c r="N37" s="43" t="n">
        <f aca="false">SUM(C37+G37+K37)</f>
        <v>98749.48</v>
      </c>
      <c r="O37" s="154"/>
      <c r="P37" s="156"/>
      <c r="Q37" s="155"/>
    </row>
    <row r="38" s="3" customFormat="true" ht="15.1" hidden="false" customHeight="true" outlineLevel="0" collapsed="false">
      <c r="A38" s="18" t="s">
        <v>141</v>
      </c>
      <c r="B38" s="44" t="n">
        <v>3246.83</v>
      </c>
      <c r="C38" s="44" t="n">
        <v>10268.6</v>
      </c>
      <c r="D38" s="64" t="n">
        <v>185.862</v>
      </c>
      <c r="E38" s="65" t="n">
        <v>0.103826607967145</v>
      </c>
      <c r="F38" s="44" t="n">
        <v>3498.4</v>
      </c>
      <c r="G38" s="44" t="n">
        <v>83976.7</v>
      </c>
      <c r="H38" s="64" t="n">
        <v>237.846</v>
      </c>
      <c r="I38" s="65" t="n">
        <v>0.849094901863401</v>
      </c>
      <c r="J38" s="44" t="n">
        <v>3570.68</v>
      </c>
      <c r="K38" s="44" t="n">
        <v>4656.13</v>
      </c>
      <c r="L38" s="13" t="n">
        <v>84.3211</v>
      </c>
      <c r="M38" s="14" t="n">
        <v>0.0470784901694546</v>
      </c>
      <c r="N38" s="43" t="n">
        <f aca="false">SUM(C38+G38+K38)</f>
        <v>98901.43</v>
      </c>
      <c r="O38" s="154"/>
      <c r="P38" s="156"/>
      <c r="Q38" s="155"/>
    </row>
    <row r="39" s="3" customFormat="true" ht="15.1" hidden="false" customHeight="true" outlineLevel="0" collapsed="false">
      <c r="A39" s="18" t="s">
        <v>142</v>
      </c>
      <c r="B39" s="44" t="n">
        <v>3246.83</v>
      </c>
      <c r="C39" s="44" t="n">
        <v>10257.3</v>
      </c>
      <c r="D39" s="64" t="n">
        <v>184.634</v>
      </c>
      <c r="E39" s="65" t="n">
        <v>0.10367595666498</v>
      </c>
      <c r="F39" s="44" t="n">
        <v>3498.4</v>
      </c>
      <c r="G39" s="44" t="n">
        <v>83473.7</v>
      </c>
      <c r="H39" s="64" t="n">
        <v>240.781</v>
      </c>
      <c r="I39" s="65" t="n">
        <v>0.843712839038107</v>
      </c>
      <c r="J39" s="44" t="n">
        <v>3570.68</v>
      </c>
      <c r="K39" s="44" t="n">
        <v>5205.15</v>
      </c>
      <c r="L39" s="13" t="n">
        <v>85.9222</v>
      </c>
      <c r="M39" s="14" t="n">
        <v>0.0526112042969127</v>
      </c>
      <c r="N39" s="43" t="n">
        <f aca="false">SUM(C39+G39+K39)</f>
        <v>98936.15</v>
      </c>
      <c r="O39" s="154"/>
      <c r="P39" s="156"/>
      <c r="Q39" s="155"/>
    </row>
    <row r="40" s="3" customFormat="true" ht="15.1" hidden="false" customHeight="true" outlineLevel="0" collapsed="false">
      <c r="A40" s="18" t="s">
        <v>143</v>
      </c>
      <c r="B40" s="44" t="n">
        <v>3246.83</v>
      </c>
      <c r="C40" s="44" t="n">
        <v>11040.2</v>
      </c>
      <c r="D40" s="64" t="n">
        <v>195.137</v>
      </c>
      <c r="E40" s="65" t="n">
        <v>0.111764690994956</v>
      </c>
      <c r="F40" s="44" t="n">
        <v>3498.4</v>
      </c>
      <c r="G40" s="44" t="n">
        <v>83212.4</v>
      </c>
      <c r="H40" s="64" t="n">
        <v>230.137</v>
      </c>
      <c r="I40" s="65" t="n">
        <v>0.842394899816007</v>
      </c>
      <c r="J40" s="44" t="n">
        <v>3570.68</v>
      </c>
      <c r="K40" s="44" t="n">
        <v>4528.15</v>
      </c>
      <c r="L40" s="13" t="n">
        <v>84.9991</v>
      </c>
      <c r="M40" s="14" t="n">
        <v>0.0458404091890373</v>
      </c>
      <c r="N40" s="43" t="n">
        <f aca="false">SUM(C40+G40+K40)</f>
        <v>98780.75</v>
      </c>
      <c r="O40" s="154"/>
      <c r="P40" s="156"/>
      <c r="Q40" s="155"/>
    </row>
    <row r="41" s="3" customFormat="true" ht="15.1" hidden="false" customHeight="true" outlineLevel="0" collapsed="false">
      <c r="A41" s="53" t="s">
        <v>149</v>
      </c>
      <c r="K41" s="71"/>
    </row>
    <row r="42" s="3" customFormat="true" ht="15.1" hidden="false" customHeight="true" outlineLevel="0" collapsed="false">
      <c r="A42" s="11" t="s">
        <v>12</v>
      </c>
      <c r="B42" s="44" t="n">
        <v>3251</v>
      </c>
      <c r="C42" s="44" t="n">
        <v>6097.18</v>
      </c>
      <c r="D42" s="64" t="n">
        <v>143.241</v>
      </c>
      <c r="E42" s="65" t="n">
        <v>0.0624422653962698</v>
      </c>
      <c r="F42" s="44" t="n">
        <v>3501.18</v>
      </c>
      <c r="G42" s="44" t="n">
        <v>71050.1</v>
      </c>
      <c r="H42" s="64" t="n">
        <v>235.545</v>
      </c>
      <c r="I42" s="65" t="n">
        <v>0.727636251616569</v>
      </c>
      <c r="J42" s="44" t="n">
        <v>3566.38</v>
      </c>
      <c r="K42" s="44" t="n">
        <v>20497.8</v>
      </c>
      <c r="L42" s="13" t="n">
        <v>114.151</v>
      </c>
      <c r="M42" s="14" t="n">
        <v>0.209921482987161</v>
      </c>
      <c r="N42" s="43" t="n">
        <f aca="false">SUM(C42+G42+K42)</f>
        <v>97645.08</v>
      </c>
      <c r="O42" s="157"/>
      <c r="P42" s="155"/>
      <c r="Q42" s="154"/>
    </row>
    <row r="43" s="3" customFormat="true" ht="15.1" hidden="false" customHeight="true" outlineLevel="0" collapsed="false">
      <c r="A43" s="18" t="s">
        <v>139</v>
      </c>
      <c r="B43" s="44" t="n">
        <v>3251</v>
      </c>
      <c r="C43" s="44" t="n">
        <v>6701.25</v>
      </c>
      <c r="D43" s="64" t="n">
        <v>149.431</v>
      </c>
      <c r="E43" s="65" t="n">
        <v>0.0680906819025865</v>
      </c>
      <c r="F43" s="44" t="n">
        <v>3501.18</v>
      </c>
      <c r="G43" s="44" t="n">
        <v>76599.7</v>
      </c>
      <c r="H43" s="64" t="n">
        <v>237.153</v>
      </c>
      <c r="I43" s="65" t="n">
        <v>0.778321329085403</v>
      </c>
      <c r="J43" s="44" t="n">
        <v>3566.38</v>
      </c>
      <c r="K43" s="44" t="n">
        <v>15115.6</v>
      </c>
      <c r="L43" s="13" t="n">
        <v>104.93</v>
      </c>
      <c r="M43" s="14" t="n">
        <v>0.153587989012011</v>
      </c>
      <c r="N43" s="43" t="n">
        <f aca="false">SUM(C43+G43+K43)</f>
        <v>98416.55</v>
      </c>
      <c r="O43" s="157"/>
      <c r="P43" s="155"/>
      <c r="Q43" s="154"/>
    </row>
    <row r="44" s="3" customFormat="true" ht="15.1" hidden="false" customHeight="true" outlineLevel="0" collapsed="false">
      <c r="A44" s="18" t="s">
        <v>140</v>
      </c>
      <c r="B44" s="44" t="n">
        <v>3251</v>
      </c>
      <c r="C44" s="44" t="n">
        <v>7294.26</v>
      </c>
      <c r="D44" s="64" t="n">
        <v>158.325</v>
      </c>
      <c r="E44" s="65" t="n">
        <v>0.0744809595305273</v>
      </c>
      <c r="F44" s="44" t="n">
        <v>3501.18</v>
      </c>
      <c r="G44" s="44" t="n">
        <v>76931.8</v>
      </c>
      <c r="H44" s="64" t="n">
        <v>233.526</v>
      </c>
      <c r="I44" s="65" t="n">
        <v>0.785542917638064</v>
      </c>
      <c r="J44" s="44" t="n">
        <v>3566.38</v>
      </c>
      <c r="K44" s="44" t="n">
        <v>13708.5</v>
      </c>
      <c r="L44" s="13" t="n">
        <v>105.112</v>
      </c>
      <c r="M44" s="14" t="n">
        <v>0.139976122831409</v>
      </c>
      <c r="N44" s="43" t="n">
        <f aca="false">SUM(C44+G44+K44)</f>
        <v>97934.56</v>
      </c>
      <c r="O44" s="157"/>
      <c r="P44" s="155"/>
      <c r="Q44" s="154"/>
    </row>
    <row r="45" s="3" customFormat="true" ht="15.1" hidden="false" customHeight="true" outlineLevel="0" collapsed="false">
      <c r="A45" s="18" t="s">
        <v>141</v>
      </c>
      <c r="B45" s="44" t="n">
        <v>3251</v>
      </c>
      <c r="C45" s="44" t="n">
        <v>7238.25</v>
      </c>
      <c r="D45" s="64" t="n">
        <v>156.83</v>
      </c>
      <c r="E45" s="65" t="n">
        <v>0.0737476801816832</v>
      </c>
      <c r="F45" s="44" t="n">
        <v>3501.18</v>
      </c>
      <c r="G45" s="44" t="n">
        <v>77644.6</v>
      </c>
      <c r="H45" s="64" t="n">
        <v>234.575</v>
      </c>
      <c r="I45" s="65" t="n">
        <v>0.791090267486578</v>
      </c>
      <c r="J45" s="44" t="n">
        <v>3566.38</v>
      </c>
      <c r="K45" s="44" t="n">
        <v>13266</v>
      </c>
      <c r="L45" s="13" t="n">
        <v>102.623</v>
      </c>
      <c r="M45" s="14" t="n">
        <v>0.135162052331739</v>
      </c>
      <c r="N45" s="43" t="n">
        <f aca="false">SUM(C45+G45+K45)</f>
        <v>98148.85</v>
      </c>
      <c r="O45" s="157"/>
      <c r="P45" s="155"/>
      <c r="Q45" s="154"/>
    </row>
    <row r="46" s="3" customFormat="true" ht="15.1" hidden="false" customHeight="true" outlineLevel="0" collapsed="false">
      <c r="A46" s="18" t="s">
        <v>142</v>
      </c>
      <c r="B46" s="44" t="n">
        <v>3251</v>
      </c>
      <c r="C46" s="44" t="n">
        <v>6857.85</v>
      </c>
      <c r="D46" s="64" t="n">
        <v>152.463</v>
      </c>
      <c r="E46" s="65" t="n">
        <v>0.0696943412505926</v>
      </c>
      <c r="F46" s="44" t="n">
        <v>3501.18</v>
      </c>
      <c r="G46" s="44" t="n">
        <v>76190.5</v>
      </c>
      <c r="H46" s="64" t="n">
        <v>236.184</v>
      </c>
      <c r="I46" s="65" t="n">
        <v>0.774301961555484</v>
      </c>
      <c r="J46" s="44" t="n">
        <v>3566.38</v>
      </c>
      <c r="K46" s="44" t="n">
        <v>15350.6</v>
      </c>
      <c r="L46" s="13" t="n">
        <v>105.741</v>
      </c>
      <c r="M46" s="14" t="n">
        <v>0.156003697193923</v>
      </c>
      <c r="N46" s="43" t="n">
        <f aca="false">SUM(C46+G46+K46)</f>
        <v>98398.95</v>
      </c>
      <c r="O46" s="157"/>
      <c r="P46" s="155"/>
      <c r="Q46" s="154"/>
    </row>
    <row r="47" s="3" customFormat="true" ht="15.1" hidden="false" customHeight="true" outlineLevel="0" collapsed="false">
      <c r="A47" s="18" t="s">
        <v>143</v>
      </c>
      <c r="B47" s="44" t="n">
        <v>3251</v>
      </c>
      <c r="C47" s="44" t="n">
        <v>8140.83</v>
      </c>
      <c r="D47" s="64" t="n">
        <v>161.762</v>
      </c>
      <c r="E47" s="65" t="n">
        <v>0.0831682482517293</v>
      </c>
      <c r="F47" s="44" t="n">
        <v>3501.18</v>
      </c>
      <c r="G47" s="44" t="n">
        <v>79980.8</v>
      </c>
      <c r="H47" s="64" t="n">
        <v>228.877</v>
      </c>
      <c r="I47" s="65" t="n">
        <v>0.817098874411075</v>
      </c>
      <c r="J47" s="44" t="n">
        <v>3566.38</v>
      </c>
      <c r="K47" s="44" t="n">
        <v>9762.24</v>
      </c>
      <c r="L47" s="13" t="n">
        <v>93.2966</v>
      </c>
      <c r="M47" s="14" t="n">
        <v>0.0997328773371956</v>
      </c>
      <c r="N47" s="43" t="n">
        <f aca="false">SUM(C47+G47+K47)</f>
        <v>97883.87</v>
      </c>
      <c r="O47" s="154"/>
      <c r="P47" s="155"/>
      <c r="Q47" s="154"/>
    </row>
    <row r="48" s="3" customFormat="true" ht="15.1" hidden="false" customHeight="true" outlineLevel="0" collapsed="false">
      <c r="A48" s="158" t="s">
        <v>24</v>
      </c>
      <c r="B48" s="158"/>
      <c r="C48" s="158"/>
      <c r="D48" s="158"/>
      <c r="E48" s="158"/>
      <c r="F48" s="158"/>
      <c r="G48" s="158"/>
      <c r="H48" s="158"/>
      <c r="I48" s="158"/>
      <c r="J48" s="158"/>
      <c r="K48" s="158"/>
      <c r="L48" s="158"/>
      <c r="M48" s="158"/>
      <c r="N48" s="158"/>
    </row>
    <row r="49" s="3" customFormat="true" ht="15.1" hidden="false" customHeight="true" outlineLevel="0" collapsed="false">
      <c r="A49" s="53" t="s">
        <v>166</v>
      </c>
      <c r="B49" s="43"/>
      <c r="C49" s="85"/>
      <c r="D49" s="85"/>
      <c r="E49" s="86"/>
      <c r="F49" s="43"/>
      <c r="G49" s="85"/>
      <c r="H49" s="85"/>
      <c r="I49" s="86"/>
      <c r="J49" s="43"/>
      <c r="K49" s="85"/>
      <c r="L49" s="85"/>
      <c r="M49" s="86"/>
      <c r="N49" s="85"/>
    </row>
    <row r="50" s="3" customFormat="true" ht="15.1" hidden="false" customHeight="true" outlineLevel="0" collapsed="false">
      <c r="A50" s="18" t="s">
        <v>167</v>
      </c>
      <c r="B50" s="44" t="n">
        <v>3270.63</v>
      </c>
      <c r="C50" s="44" t="n">
        <v>56759.8</v>
      </c>
      <c r="D50" s="64" t="n">
        <v>286.711</v>
      </c>
      <c r="E50" s="65" t="n">
        <v>0.571331652348095</v>
      </c>
      <c r="F50" s="44" t="n">
        <v>3446.39</v>
      </c>
      <c r="G50" s="44" t="n">
        <v>28591.2</v>
      </c>
      <c r="H50" s="64" t="n">
        <v>160.622</v>
      </c>
      <c r="I50" s="65" t="n">
        <v>0.287792725460887</v>
      </c>
      <c r="J50" s="44" t="n">
        <v>3588.36</v>
      </c>
      <c r="K50" s="44" t="n">
        <v>13995.5</v>
      </c>
      <c r="L50" s="64" t="n">
        <v>151.876</v>
      </c>
      <c r="M50" s="65" t="n">
        <v>0.140875622191018</v>
      </c>
      <c r="N50" s="43" t="n">
        <f aca="false">SUM(C50+G50+K50)</f>
        <v>99346.5</v>
      </c>
      <c r="O50" s="155"/>
      <c r="P50" s="155"/>
      <c r="Q50" s="155"/>
      <c r="R50" s="71"/>
      <c r="S50" s="71"/>
      <c r="T50" s="71"/>
      <c r="U50" s="71"/>
      <c r="V50" s="71"/>
      <c r="W50" s="71"/>
    </row>
    <row r="51" s="3" customFormat="true" ht="15.1" hidden="false" customHeight="true" outlineLevel="0" collapsed="false">
      <c r="A51" s="18" t="s">
        <v>168</v>
      </c>
      <c r="B51" s="44" t="n">
        <v>3270.63</v>
      </c>
      <c r="C51" s="44" t="n">
        <v>55116.2</v>
      </c>
      <c r="D51" s="64" t="n">
        <v>286.065</v>
      </c>
      <c r="E51" s="65" t="n">
        <v>0.555523414325872</v>
      </c>
      <c r="F51" s="44" t="n">
        <v>3446.39</v>
      </c>
      <c r="G51" s="44" t="n">
        <v>30481.8</v>
      </c>
      <c r="H51" s="64" t="n">
        <v>163.576</v>
      </c>
      <c r="I51" s="65" t="n">
        <v>0.30723006322639</v>
      </c>
      <c r="J51" s="44" t="n">
        <v>3588.36</v>
      </c>
      <c r="K51" s="44" t="n">
        <v>13616.9</v>
      </c>
      <c r="L51" s="64" t="n">
        <v>150.913</v>
      </c>
      <c r="M51" s="65" t="n">
        <v>0.137246522447737</v>
      </c>
      <c r="N51" s="43" t="n">
        <f aca="false">SUM(C51+G51+K51)</f>
        <v>99214.9</v>
      </c>
      <c r="O51" s="155"/>
      <c r="P51" s="155"/>
      <c r="Q51" s="155"/>
      <c r="R51" s="71"/>
      <c r="S51" s="71"/>
      <c r="T51" s="71"/>
      <c r="U51" s="71"/>
      <c r="V51" s="71"/>
      <c r="W51" s="71"/>
    </row>
    <row r="52" s="3" customFormat="true" ht="15.1" hidden="false" customHeight="true" outlineLevel="0" collapsed="false">
      <c r="A52" s="18" t="s">
        <v>169</v>
      </c>
      <c r="B52" s="44" t="n">
        <v>3270.63</v>
      </c>
      <c r="C52" s="44" t="n">
        <v>51937.9</v>
      </c>
      <c r="D52" s="64" t="n">
        <v>285.531</v>
      </c>
      <c r="E52" s="65" t="n">
        <v>0.524176261141971</v>
      </c>
      <c r="F52" s="44" t="n">
        <v>3446.39</v>
      </c>
      <c r="G52" s="44" t="n">
        <v>34640.7</v>
      </c>
      <c r="H52" s="64" t="n">
        <v>169.878</v>
      </c>
      <c r="I52" s="65" t="n">
        <v>0.349606599599535</v>
      </c>
      <c r="J52" s="44" t="n">
        <v>3588.36</v>
      </c>
      <c r="K52" s="44" t="n">
        <v>12506.2</v>
      </c>
      <c r="L52" s="64" t="n">
        <v>149.263</v>
      </c>
      <c r="M52" s="65" t="n">
        <v>0.126217139258494</v>
      </c>
      <c r="N52" s="43" t="n">
        <f aca="false">SUM(C52+G52+K52)</f>
        <v>99084.8</v>
      </c>
      <c r="O52" s="155"/>
      <c r="P52" s="155"/>
      <c r="Q52" s="155"/>
      <c r="R52" s="71"/>
      <c r="S52" s="71"/>
      <c r="T52" s="71"/>
      <c r="U52" s="71"/>
      <c r="V52" s="71"/>
      <c r="W52" s="71"/>
    </row>
    <row r="53" s="3" customFormat="true" ht="15.1" hidden="false" customHeight="true" outlineLevel="0" collapsed="false">
      <c r="A53" s="18" t="s">
        <v>170</v>
      </c>
      <c r="B53" s="44" t="n">
        <v>3270.63</v>
      </c>
      <c r="C53" s="44" t="n">
        <v>44028.6</v>
      </c>
      <c r="D53" s="64" t="n">
        <v>290.099</v>
      </c>
      <c r="E53" s="65" t="n">
        <v>0.448271645575781</v>
      </c>
      <c r="F53" s="44" t="n">
        <v>3446.39</v>
      </c>
      <c r="G53" s="44" t="n">
        <v>46799.6</v>
      </c>
      <c r="H53" s="64" t="n">
        <v>185.727</v>
      </c>
      <c r="I53" s="65" t="n">
        <v>0.476484233073237</v>
      </c>
      <c r="J53" s="44" t="n">
        <v>3588.36</v>
      </c>
      <c r="K53" s="44" t="n">
        <v>7390.37</v>
      </c>
      <c r="L53" s="64" t="n">
        <v>139.219</v>
      </c>
      <c r="M53" s="14" t="n">
        <v>0.0752441213509828</v>
      </c>
      <c r="N53" s="43" t="n">
        <f aca="false">SUM(C53+G53+K53)</f>
        <v>98218.57</v>
      </c>
      <c r="O53" s="154"/>
      <c r="P53" s="155"/>
      <c r="Q53" s="155"/>
      <c r="R53" s="71"/>
      <c r="S53" s="71"/>
      <c r="T53" s="71"/>
      <c r="U53" s="71"/>
      <c r="V53" s="71"/>
      <c r="W53" s="71"/>
    </row>
    <row r="54" s="3" customFormat="true" ht="15.1" hidden="false" customHeight="true" outlineLevel="0" collapsed="false">
      <c r="A54" s="120" t="s">
        <v>138</v>
      </c>
      <c r="B54" s="44"/>
      <c r="C54" s="64"/>
      <c r="D54" s="64"/>
      <c r="E54" s="65"/>
      <c r="F54" s="44"/>
      <c r="G54" s="64"/>
      <c r="H54" s="64"/>
      <c r="I54" s="65"/>
      <c r="J54" s="44"/>
      <c r="K54" s="64"/>
      <c r="L54" s="64"/>
      <c r="M54" s="65"/>
      <c r="N54" s="85"/>
      <c r="O54" s="155"/>
      <c r="P54" s="155"/>
      <c r="Q54" s="155"/>
      <c r="R54" s="71"/>
      <c r="S54" s="71"/>
      <c r="T54" s="71"/>
      <c r="U54" s="71"/>
      <c r="V54" s="71"/>
      <c r="W54" s="71"/>
    </row>
    <row r="55" s="3" customFormat="true" ht="15.1" hidden="false" customHeight="true" outlineLevel="0" collapsed="false">
      <c r="A55" s="18" t="s">
        <v>167</v>
      </c>
      <c r="B55" s="44" t="n">
        <v>3288.48</v>
      </c>
      <c r="C55" s="44" t="n">
        <v>40913</v>
      </c>
      <c r="D55" s="64" t="n">
        <v>271.632</v>
      </c>
      <c r="E55" s="65" t="n">
        <v>0.413987732047849</v>
      </c>
      <c r="F55" s="44" t="n">
        <v>3452.12</v>
      </c>
      <c r="G55" s="44" t="n">
        <v>36335.2</v>
      </c>
      <c r="H55" s="64" t="n">
        <v>168.08</v>
      </c>
      <c r="I55" s="65" t="n">
        <v>0.367666195133699</v>
      </c>
      <c r="J55" s="44" t="n">
        <v>3583.66</v>
      </c>
      <c r="K55" s="44" t="n">
        <v>21578.4</v>
      </c>
      <c r="L55" s="64" t="n">
        <v>158.89</v>
      </c>
      <c r="M55" s="65" t="n">
        <v>0.218346072818452</v>
      </c>
      <c r="N55" s="43" t="n">
        <f aca="false">SUM(C55+G55+K55)</f>
        <v>98826.6</v>
      </c>
      <c r="O55" s="155"/>
      <c r="P55" s="155"/>
      <c r="Q55" s="155"/>
      <c r="R55" s="71"/>
      <c r="S55" s="71"/>
      <c r="T55" s="71"/>
      <c r="U55" s="71"/>
      <c r="V55" s="71"/>
    </row>
    <row r="56" s="3" customFormat="true" ht="15.1" hidden="false" customHeight="true" outlineLevel="0" collapsed="false">
      <c r="A56" s="18" t="s">
        <v>168</v>
      </c>
      <c r="B56" s="44" t="n">
        <v>3288.48</v>
      </c>
      <c r="C56" s="44" t="n">
        <v>40802.2</v>
      </c>
      <c r="D56" s="64" t="n">
        <v>274.525</v>
      </c>
      <c r="E56" s="65" t="n">
        <v>0.413168844293362</v>
      </c>
      <c r="F56" s="44" t="n">
        <v>3452.12</v>
      </c>
      <c r="G56" s="44" t="n">
        <v>37350.3</v>
      </c>
      <c r="H56" s="64" t="n">
        <v>170.812</v>
      </c>
      <c r="I56" s="65" t="n">
        <v>0.378214416992475</v>
      </c>
      <c r="J56" s="44" t="n">
        <v>3583.66</v>
      </c>
      <c r="K56" s="44" t="n">
        <v>20601.8</v>
      </c>
      <c r="L56" s="64" t="n">
        <v>156.517</v>
      </c>
      <c r="M56" s="65" t="n">
        <v>0.208616738714162</v>
      </c>
      <c r="N56" s="43" t="n">
        <f aca="false">SUM(C56+G56+K56)</f>
        <v>98754.3</v>
      </c>
      <c r="O56" s="155"/>
      <c r="P56" s="155"/>
      <c r="Q56" s="155"/>
      <c r="R56" s="71"/>
      <c r="S56" s="71"/>
      <c r="T56" s="71"/>
      <c r="U56" s="71"/>
      <c r="V56" s="71"/>
    </row>
    <row r="57" s="3" customFormat="true" ht="15.1" hidden="false" customHeight="true" outlineLevel="0" collapsed="false">
      <c r="A57" s="18" t="s">
        <v>169</v>
      </c>
      <c r="B57" s="44" t="n">
        <v>3288.48</v>
      </c>
      <c r="C57" s="44" t="n">
        <v>40786.3</v>
      </c>
      <c r="D57" s="64" t="n">
        <v>284.221</v>
      </c>
      <c r="E57" s="65" t="n">
        <v>0.413128738906097</v>
      </c>
      <c r="F57" s="44" t="n">
        <v>3452.12</v>
      </c>
      <c r="G57" s="44" t="n">
        <v>38967</v>
      </c>
      <c r="H57" s="64" t="n">
        <v>171.809</v>
      </c>
      <c r="I57" s="65" t="n">
        <v>0.394700857124914</v>
      </c>
      <c r="J57" s="44" t="n">
        <v>3583.66</v>
      </c>
      <c r="K57" s="44" t="n">
        <v>18972.1</v>
      </c>
      <c r="L57" s="64" t="n">
        <v>156.743</v>
      </c>
      <c r="M57" s="65" t="n">
        <v>0.192170403968989</v>
      </c>
      <c r="N57" s="43" t="n">
        <f aca="false">SUM(C57+G57+K57)</f>
        <v>98725.4</v>
      </c>
      <c r="O57" s="155"/>
      <c r="P57" s="155"/>
      <c r="Q57" s="155"/>
      <c r="R57" s="71"/>
      <c r="S57" s="71"/>
      <c r="T57" s="71"/>
      <c r="U57" s="71"/>
      <c r="V57" s="71"/>
    </row>
    <row r="58" s="3" customFormat="true" ht="15.1" hidden="false" customHeight="true" outlineLevel="0" collapsed="false">
      <c r="A58" s="18" t="s">
        <v>170</v>
      </c>
      <c r="B58" s="44" t="n">
        <v>3288.48</v>
      </c>
      <c r="C58" s="44" t="n">
        <v>42760.3</v>
      </c>
      <c r="D58" s="64" t="n">
        <v>312.72</v>
      </c>
      <c r="E58" s="65" t="n">
        <v>0.433879500859433</v>
      </c>
      <c r="F58" s="44" t="n">
        <v>3452.12</v>
      </c>
      <c r="G58" s="44" t="n">
        <v>43928.5</v>
      </c>
      <c r="H58" s="64" t="n">
        <v>180.418</v>
      </c>
      <c r="I58" s="65" t="n">
        <v>0.445732973190169</v>
      </c>
      <c r="J58" s="44" t="n">
        <v>3583.66</v>
      </c>
      <c r="K58" s="44" t="n">
        <v>11864.6</v>
      </c>
      <c r="L58" s="64" t="n">
        <v>151.284</v>
      </c>
      <c r="M58" s="65" t="n">
        <v>0.120387525950398</v>
      </c>
      <c r="N58" s="43" t="n">
        <f aca="false">SUM(C58+G58+K58)</f>
        <v>98553.4</v>
      </c>
      <c r="O58" s="154"/>
      <c r="P58" s="155"/>
      <c r="Q58" s="155"/>
      <c r="R58" s="71"/>
      <c r="S58" s="71"/>
      <c r="T58" s="71"/>
      <c r="U58" s="71"/>
      <c r="V58" s="71"/>
    </row>
    <row r="59" s="3" customFormat="true" ht="15.1" hidden="false" customHeight="true" outlineLevel="0" collapsed="false">
      <c r="A59" s="120" t="s">
        <v>146</v>
      </c>
      <c r="B59" s="19"/>
      <c r="C59" s="43"/>
      <c r="D59" s="19"/>
      <c r="E59" s="19"/>
      <c r="F59" s="19"/>
      <c r="G59" s="19"/>
      <c r="H59" s="19"/>
      <c r="I59" s="19"/>
      <c r="J59" s="19"/>
      <c r="K59" s="43"/>
      <c r="L59" s="19"/>
      <c r="M59" s="19"/>
      <c r="N59" s="85"/>
    </row>
    <row r="60" s="3" customFormat="true" ht="15.1" hidden="false" customHeight="true" outlineLevel="0" collapsed="false">
      <c r="A60" s="18" t="s">
        <v>167</v>
      </c>
      <c r="B60" s="44" t="n">
        <v>3292.87</v>
      </c>
      <c r="C60" s="44" t="n">
        <v>33357.4</v>
      </c>
      <c r="D60" s="64" t="n">
        <v>266.829</v>
      </c>
      <c r="E60" s="65" t="n">
        <v>0.338461382361297</v>
      </c>
      <c r="F60" s="44" t="n">
        <v>3452.72</v>
      </c>
      <c r="G60" s="44" t="n">
        <v>38114.7</v>
      </c>
      <c r="H60" s="64" t="n">
        <v>168.252</v>
      </c>
      <c r="I60" s="65" t="n">
        <v>0.386731401436747</v>
      </c>
      <c r="J60" s="44" t="n">
        <v>3578.32</v>
      </c>
      <c r="K60" s="44" t="n">
        <v>27083.9</v>
      </c>
      <c r="L60" s="64" t="n">
        <v>163.206</v>
      </c>
      <c r="M60" s="65" t="n">
        <v>0.274807216201956</v>
      </c>
      <c r="N60" s="43" t="n">
        <f aca="false">SUM(C60+G60+K60)</f>
        <v>98556</v>
      </c>
      <c r="O60" s="154"/>
      <c r="P60" s="155"/>
      <c r="Q60" s="155"/>
    </row>
    <row r="61" s="3" customFormat="true" ht="15.1" hidden="false" customHeight="true" outlineLevel="0" collapsed="false">
      <c r="A61" s="18" t="s">
        <v>168</v>
      </c>
      <c r="B61" s="44" t="n">
        <v>3292.87</v>
      </c>
      <c r="C61" s="44" t="n">
        <v>31906.8</v>
      </c>
      <c r="D61" s="64" t="n">
        <v>267.243</v>
      </c>
      <c r="E61" s="65" t="n">
        <v>0.323489453855294</v>
      </c>
      <c r="F61" s="44" t="n">
        <v>3452.72</v>
      </c>
      <c r="G61" s="44" t="n">
        <v>39441.9</v>
      </c>
      <c r="H61" s="64" t="n">
        <v>169.53</v>
      </c>
      <c r="I61" s="65" t="n">
        <v>0.39988462302754</v>
      </c>
      <c r="J61" s="44" t="n">
        <v>3578.32</v>
      </c>
      <c r="K61" s="44" t="n">
        <v>27284.5</v>
      </c>
      <c r="L61" s="64" t="n">
        <v>161.041</v>
      </c>
      <c r="M61" s="65" t="n">
        <v>0.276625923117165</v>
      </c>
      <c r="N61" s="43" t="n">
        <f aca="false">SUM(C61+G61+K61)</f>
        <v>98633.2</v>
      </c>
      <c r="O61" s="154"/>
      <c r="P61" s="155"/>
      <c r="Q61" s="155"/>
    </row>
    <row r="62" s="3" customFormat="true" ht="15.1" hidden="false" customHeight="true" outlineLevel="0" collapsed="false">
      <c r="A62" s="18" t="s">
        <v>169</v>
      </c>
      <c r="B62" s="44" t="n">
        <v>3292.87</v>
      </c>
      <c r="C62" s="44" t="n">
        <v>33351.9</v>
      </c>
      <c r="D62" s="64" t="n">
        <v>282.089</v>
      </c>
      <c r="E62" s="65" t="n">
        <v>0.338006715157141</v>
      </c>
      <c r="F62" s="44" t="n">
        <v>3452.72</v>
      </c>
      <c r="G62" s="44" t="n">
        <v>40439.3</v>
      </c>
      <c r="H62" s="64" t="n">
        <v>171.032</v>
      </c>
      <c r="I62" s="65" t="n">
        <v>0.40983437094301</v>
      </c>
      <c r="J62" s="44" t="n">
        <v>3578.32</v>
      </c>
      <c r="K62" s="44" t="n">
        <v>24881.1</v>
      </c>
      <c r="L62" s="64" t="n">
        <v>161.136</v>
      </c>
      <c r="M62" s="65" t="n">
        <v>0.252158913899848</v>
      </c>
      <c r="N62" s="43" t="n">
        <f aca="false">SUM(C62+G62+K62)</f>
        <v>98672.3</v>
      </c>
      <c r="O62" s="154"/>
      <c r="P62" s="155"/>
      <c r="Q62" s="155"/>
    </row>
    <row r="63" s="3" customFormat="true" ht="15.1" hidden="false" customHeight="true" outlineLevel="0" collapsed="false">
      <c r="A63" s="18" t="s">
        <v>170</v>
      </c>
      <c r="B63" s="44" t="n">
        <v>3292.87</v>
      </c>
      <c r="C63" s="44" t="n">
        <v>40315.1</v>
      </c>
      <c r="D63" s="64" t="n">
        <v>322.623</v>
      </c>
      <c r="E63" s="65" t="n">
        <v>0.407898531002336</v>
      </c>
      <c r="F63" s="44" t="n">
        <v>3452.72</v>
      </c>
      <c r="G63" s="44" t="n">
        <v>42503.5</v>
      </c>
      <c r="H63" s="64" t="n">
        <v>176.155</v>
      </c>
      <c r="I63" s="65" t="n">
        <v>0.430040238333969</v>
      </c>
      <c r="J63" s="44" t="n">
        <v>3578.32</v>
      </c>
      <c r="K63" s="44" t="n">
        <v>16017.5</v>
      </c>
      <c r="L63" s="64" t="n">
        <v>154.644</v>
      </c>
      <c r="M63" s="65" t="n">
        <v>0.162061230663695</v>
      </c>
      <c r="N63" s="43" t="n">
        <f aca="false">SUM(C63+G63+K63)</f>
        <v>98836.1</v>
      </c>
      <c r="O63" s="154"/>
      <c r="P63" s="155"/>
      <c r="Q63" s="155"/>
    </row>
    <row r="64" s="3" customFormat="true" ht="15.1" hidden="false" customHeight="true" outlineLevel="0" collapsed="false">
      <c r="A64" s="120" t="s">
        <v>147</v>
      </c>
      <c r="B64" s="19"/>
      <c r="C64" s="43"/>
      <c r="D64" s="19"/>
      <c r="E64" s="19"/>
      <c r="F64" s="19"/>
      <c r="G64" s="43"/>
      <c r="H64" s="19"/>
      <c r="I64" s="19"/>
      <c r="J64" s="19"/>
      <c r="K64" s="43"/>
      <c r="L64" s="19"/>
      <c r="M64" s="19"/>
      <c r="N64" s="85"/>
    </row>
    <row r="65" s="3" customFormat="true" ht="15.1" hidden="false" customHeight="true" outlineLevel="0" collapsed="false">
      <c r="A65" s="18" t="s">
        <v>167</v>
      </c>
      <c r="B65" s="44" t="n">
        <v>3290.99</v>
      </c>
      <c r="C65" s="44" t="n">
        <v>24824.9</v>
      </c>
      <c r="D65" s="64" t="n">
        <v>262.3</v>
      </c>
      <c r="E65" s="65" t="n">
        <v>0.251771024866863</v>
      </c>
      <c r="F65" s="44" t="n">
        <v>3466.12</v>
      </c>
      <c r="G65" s="44" t="n">
        <v>45610.4</v>
      </c>
      <c r="H65" s="64" t="n">
        <v>184.75</v>
      </c>
      <c r="I65" s="65" t="n">
        <v>0.462574961131265</v>
      </c>
      <c r="J65" s="44" t="n">
        <v>3578.8</v>
      </c>
      <c r="K65" s="44" t="n">
        <v>28165.8</v>
      </c>
      <c r="L65" s="64" t="n">
        <v>166.158</v>
      </c>
      <c r="M65" s="65" t="n">
        <v>0.285654014001872</v>
      </c>
      <c r="N65" s="43" t="n">
        <f aca="false">SUM(C65+G65+K65)</f>
        <v>98601.1</v>
      </c>
      <c r="O65" s="154"/>
      <c r="P65" s="155"/>
      <c r="Q65" s="155"/>
    </row>
    <row r="66" s="3" customFormat="true" ht="15.1" hidden="false" customHeight="true" outlineLevel="0" collapsed="false">
      <c r="A66" s="18" t="s">
        <v>168</v>
      </c>
      <c r="B66" s="44" t="n">
        <v>3290.99</v>
      </c>
      <c r="C66" s="44" t="n">
        <v>23952.7</v>
      </c>
      <c r="D66" s="64" t="n">
        <v>263.091</v>
      </c>
      <c r="E66" s="65" t="n">
        <v>0.243082075352023</v>
      </c>
      <c r="F66" s="44" t="n">
        <v>3466.12</v>
      </c>
      <c r="G66" s="44" t="n">
        <v>46748.6</v>
      </c>
      <c r="H66" s="64" t="n">
        <v>186.908</v>
      </c>
      <c r="I66" s="65" t="n">
        <v>0.474424457693771</v>
      </c>
      <c r="J66" s="44" t="n">
        <v>3578.8</v>
      </c>
      <c r="K66" s="44" t="n">
        <v>27836.2</v>
      </c>
      <c r="L66" s="64" t="n">
        <v>162.978</v>
      </c>
      <c r="M66" s="65" t="n">
        <v>0.282493466954205</v>
      </c>
      <c r="N66" s="43" t="n">
        <f aca="false">SUM(C66+G66+K66)</f>
        <v>98537.5</v>
      </c>
      <c r="O66" s="154"/>
      <c r="P66" s="155"/>
      <c r="Q66" s="155"/>
    </row>
    <row r="67" s="3" customFormat="true" ht="15.1" hidden="false" customHeight="true" outlineLevel="0" collapsed="false">
      <c r="A67" s="18" t="s">
        <v>169</v>
      </c>
      <c r="B67" s="44" t="n">
        <v>3290.99</v>
      </c>
      <c r="C67" s="44" t="n">
        <v>27424.1</v>
      </c>
      <c r="D67" s="64" t="n">
        <v>276.688</v>
      </c>
      <c r="E67" s="65" t="n">
        <v>0.27810499074136</v>
      </c>
      <c r="F67" s="44" t="n">
        <v>3466.12</v>
      </c>
      <c r="G67" s="44" t="n">
        <v>47553.2</v>
      </c>
      <c r="H67" s="64" t="n">
        <v>188.318</v>
      </c>
      <c r="I67" s="65" t="n">
        <v>0.482232133259508</v>
      </c>
      <c r="J67" s="44" t="n">
        <v>3578.8</v>
      </c>
      <c r="K67" s="44" t="n">
        <v>23633.3</v>
      </c>
      <c r="L67" s="64" t="n">
        <v>169.284</v>
      </c>
      <c r="M67" s="65" t="n">
        <v>0.239662875999132</v>
      </c>
      <c r="N67" s="43" t="n">
        <f aca="false">SUM(C67+G67+K67)</f>
        <v>98610.6</v>
      </c>
      <c r="O67" s="154"/>
      <c r="P67" s="155"/>
      <c r="Q67" s="155"/>
    </row>
    <row r="68" s="3" customFormat="true" ht="15.1" hidden="false" customHeight="true" outlineLevel="0" collapsed="false">
      <c r="A68" s="18" t="s">
        <v>170</v>
      </c>
      <c r="B68" s="44" t="n">
        <v>3290.99</v>
      </c>
      <c r="C68" s="44" t="n">
        <v>35638</v>
      </c>
      <c r="D68" s="64" t="n">
        <v>327.28</v>
      </c>
      <c r="E68" s="65" t="n">
        <v>0.361562272045224</v>
      </c>
      <c r="F68" s="44" t="n">
        <v>3466.12</v>
      </c>
      <c r="G68" s="44" t="n">
        <v>47889.9</v>
      </c>
      <c r="H68" s="64" t="n">
        <v>192.055</v>
      </c>
      <c r="I68" s="65" t="n">
        <v>0.485862872552292</v>
      </c>
      <c r="J68" s="44" t="n">
        <v>3578.8</v>
      </c>
      <c r="K68" s="44" t="n">
        <v>15038.8</v>
      </c>
      <c r="L68" s="64" t="n">
        <v>162.74</v>
      </c>
      <c r="M68" s="14" t="n">
        <v>0.152574855402484</v>
      </c>
      <c r="N68" s="43" t="n">
        <f aca="false">SUM(C68+G68+K68)</f>
        <v>98566.7</v>
      </c>
      <c r="O68" s="154"/>
      <c r="P68" s="155"/>
      <c r="Q68" s="155"/>
    </row>
    <row r="69" s="3" customFormat="true" ht="15.1" hidden="false" customHeight="true" outlineLevel="0" collapsed="false">
      <c r="A69" s="120" t="s">
        <v>171</v>
      </c>
      <c r="G69" s="71"/>
      <c r="K69" s="71"/>
      <c r="N69" s="43"/>
    </row>
    <row r="70" s="3" customFormat="true" ht="15.1" hidden="false" customHeight="true" outlineLevel="0" collapsed="false">
      <c r="A70" s="18" t="s">
        <v>167</v>
      </c>
      <c r="B70" s="44" t="n">
        <v>3246.83</v>
      </c>
      <c r="C70" s="44" t="n">
        <v>10260.8</v>
      </c>
      <c r="D70" s="64" t="n">
        <v>183.688</v>
      </c>
      <c r="E70" s="65" t="n">
        <v>0.104486649052637</v>
      </c>
      <c r="F70" s="44" t="n">
        <v>3498.4</v>
      </c>
      <c r="G70" s="44" t="n">
        <v>78960.7</v>
      </c>
      <c r="H70" s="64" t="n">
        <v>238.608</v>
      </c>
      <c r="I70" s="65" t="n">
        <v>0.804063908257692</v>
      </c>
      <c r="J70" s="44" t="n">
        <v>3570.68</v>
      </c>
      <c r="K70" s="44" t="n">
        <v>8980.52</v>
      </c>
      <c r="L70" s="13" t="n">
        <v>106.309</v>
      </c>
      <c r="M70" s="14" t="n">
        <v>0.0914494426896718</v>
      </c>
      <c r="N70" s="43" t="n">
        <f aca="false">SUM(C70+G70+K70)</f>
        <v>98202.02</v>
      </c>
      <c r="O70" s="154"/>
      <c r="P70" s="155"/>
      <c r="Q70" s="155"/>
    </row>
    <row r="71" s="3" customFormat="true" ht="15.1" hidden="false" customHeight="true" outlineLevel="0" collapsed="false">
      <c r="A71" s="18" t="s">
        <v>168</v>
      </c>
      <c r="B71" s="44" t="n">
        <v>3246.83</v>
      </c>
      <c r="C71" s="44" t="n">
        <v>10966.3</v>
      </c>
      <c r="D71" s="64" t="n">
        <v>193.045</v>
      </c>
      <c r="E71" s="65" t="n">
        <v>0.111615853292374</v>
      </c>
      <c r="F71" s="44" t="n">
        <v>3498.4</v>
      </c>
      <c r="G71" s="44" t="n">
        <v>79248.8</v>
      </c>
      <c r="H71" s="64" t="n">
        <v>240.52</v>
      </c>
      <c r="I71" s="65" t="n">
        <v>0.806600442664955</v>
      </c>
      <c r="J71" s="44" t="n">
        <v>3570.68</v>
      </c>
      <c r="K71" s="44" t="n">
        <v>8035.28</v>
      </c>
      <c r="L71" s="13" t="n">
        <v>98.1019</v>
      </c>
      <c r="M71" s="14" t="n">
        <v>0.0817837040426714</v>
      </c>
      <c r="N71" s="43" t="n">
        <f aca="false">SUM(C71+G71+K71)</f>
        <v>98250.38</v>
      </c>
      <c r="O71" s="154"/>
      <c r="P71" s="155"/>
      <c r="Q71" s="155"/>
    </row>
    <row r="72" s="3" customFormat="true" ht="15.1" hidden="false" customHeight="true" outlineLevel="0" collapsed="false">
      <c r="A72" s="18" t="s">
        <v>169</v>
      </c>
      <c r="B72" s="44" t="n">
        <v>3246.83</v>
      </c>
      <c r="C72" s="44" t="n">
        <v>14256.8</v>
      </c>
      <c r="D72" s="64" t="n">
        <v>228.061</v>
      </c>
      <c r="E72" s="65" t="n">
        <v>0.144819979647515</v>
      </c>
      <c r="F72" s="44" t="n">
        <v>3498.4</v>
      </c>
      <c r="G72" s="44" t="n">
        <v>78945.3</v>
      </c>
      <c r="H72" s="64" t="n">
        <v>236.885</v>
      </c>
      <c r="I72" s="65" t="n">
        <v>0.801923064030284</v>
      </c>
      <c r="J72" s="44" t="n">
        <v>3570.68</v>
      </c>
      <c r="K72" s="44" t="n">
        <v>5242.88</v>
      </c>
      <c r="L72" s="13" t="n">
        <v>85.4044</v>
      </c>
      <c r="M72" s="14" t="n">
        <v>0.0532569563222015</v>
      </c>
      <c r="N72" s="43" t="n">
        <f aca="false">SUM(C72+G72+K72)</f>
        <v>98444.98</v>
      </c>
      <c r="O72" s="154"/>
      <c r="P72" s="156"/>
      <c r="Q72" s="155"/>
    </row>
    <row r="73" s="3" customFormat="true" ht="15.1" hidden="false" customHeight="true" outlineLevel="0" collapsed="false">
      <c r="A73" s="18" t="s">
        <v>170</v>
      </c>
      <c r="B73" s="44" t="n">
        <v>3246.83</v>
      </c>
      <c r="C73" s="44" t="n">
        <v>25113.1</v>
      </c>
      <c r="D73" s="64" t="n">
        <v>293.346</v>
      </c>
      <c r="E73" s="65" t="n">
        <v>0.252395321359332</v>
      </c>
      <c r="F73" s="44" t="n">
        <v>3498.4</v>
      </c>
      <c r="G73" s="44" t="n">
        <v>74025.6</v>
      </c>
      <c r="H73" s="64" t="n">
        <v>227.848</v>
      </c>
      <c r="I73" s="65" t="n">
        <v>0.743982825729096</v>
      </c>
      <c r="J73" s="44" t="n">
        <v>3570.68</v>
      </c>
      <c r="K73" s="44" t="n">
        <v>360.371</v>
      </c>
      <c r="L73" s="64" t="n">
        <v>37.9551</v>
      </c>
      <c r="M73" s="14" t="n">
        <v>0.0036218529115714</v>
      </c>
      <c r="N73" s="43" t="n">
        <f aca="false">SUM(C73+G73+K73)</f>
        <v>99499.071</v>
      </c>
      <c r="O73" s="154"/>
      <c r="P73" s="68"/>
      <c r="Q73" s="156"/>
    </row>
    <row r="74" s="3" customFormat="true" ht="15.1" hidden="false" customHeight="true" outlineLevel="0" collapsed="false">
      <c r="A74" s="120" t="s">
        <v>149</v>
      </c>
      <c r="K74" s="71"/>
      <c r="L74" s="156"/>
    </row>
    <row r="75" s="3" customFormat="true" ht="15.1" hidden="false" customHeight="true" outlineLevel="0" collapsed="false">
      <c r="A75" s="18" t="s">
        <v>167</v>
      </c>
      <c r="B75" s="44" t="n">
        <v>3251</v>
      </c>
      <c r="C75" s="44" t="n">
        <v>6232.92</v>
      </c>
      <c r="D75" s="64" t="n">
        <v>149.8</v>
      </c>
      <c r="E75" s="65" t="n">
        <v>0.0642258404491353</v>
      </c>
      <c r="F75" s="44" t="n">
        <v>3501.18</v>
      </c>
      <c r="G75" s="44" t="n">
        <v>68645</v>
      </c>
      <c r="H75" s="64" t="n">
        <v>237.763</v>
      </c>
      <c r="I75" s="65" t="n">
        <v>0.707338264831073</v>
      </c>
      <c r="J75" s="44" t="n">
        <v>3566.38</v>
      </c>
      <c r="K75" s="44" t="n">
        <v>22169</v>
      </c>
      <c r="L75" s="13" t="n">
        <v>115.945</v>
      </c>
      <c r="M75" s="65" t="n">
        <v>0.228435894719791</v>
      </c>
      <c r="N75" s="43" t="n">
        <f aca="false">SUM(C75+G75+K75)</f>
        <v>97046.92</v>
      </c>
      <c r="O75" s="157"/>
      <c r="P75" s="155"/>
      <c r="Q75" s="154"/>
    </row>
    <row r="76" s="3" customFormat="true" ht="15.1" hidden="false" customHeight="true" outlineLevel="0" collapsed="false">
      <c r="A76" s="18" t="s">
        <v>168</v>
      </c>
      <c r="B76" s="44" t="n">
        <v>3251</v>
      </c>
      <c r="C76" s="44" t="n">
        <v>7912.55</v>
      </c>
      <c r="D76" s="64" t="n">
        <v>168.026</v>
      </c>
      <c r="E76" s="65" t="n">
        <v>0.0810827151188975</v>
      </c>
      <c r="F76" s="44" t="n">
        <v>3501.18</v>
      </c>
      <c r="G76" s="44" t="n">
        <v>73109.2</v>
      </c>
      <c r="H76" s="64" t="n">
        <v>234.651</v>
      </c>
      <c r="I76" s="65" t="n">
        <v>0.749175984501899</v>
      </c>
      <c r="J76" s="44" t="n">
        <v>3566.38</v>
      </c>
      <c r="K76" s="44" t="n">
        <v>16564.4</v>
      </c>
      <c r="L76" s="13" t="n">
        <v>105.244</v>
      </c>
      <c r="M76" s="65" t="n">
        <v>0.169741300379203</v>
      </c>
      <c r="N76" s="43" t="n">
        <f aca="false">SUM(C76+G76+K76)</f>
        <v>97586.15</v>
      </c>
      <c r="O76" s="154"/>
      <c r="P76" s="155"/>
      <c r="Q76" s="154"/>
    </row>
    <row r="77" s="3" customFormat="true" ht="15.1" hidden="false" customHeight="true" outlineLevel="0" collapsed="false">
      <c r="A77" s="18" t="s">
        <v>169</v>
      </c>
      <c r="B77" s="44" t="n">
        <v>3251</v>
      </c>
      <c r="C77" s="44" t="n">
        <v>9519.99</v>
      </c>
      <c r="D77" s="64" t="n">
        <v>193.713</v>
      </c>
      <c r="E77" s="65" t="n">
        <v>0.0975670823076566</v>
      </c>
      <c r="F77" s="44" t="n">
        <v>3501.18</v>
      </c>
      <c r="G77" s="44" t="n">
        <v>71749.4</v>
      </c>
      <c r="H77" s="64" t="n">
        <v>233.716</v>
      </c>
      <c r="I77" s="65" t="n">
        <v>0.735334765616873</v>
      </c>
      <c r="J77" s="44" t="n">
        <v>3566.38</v>
      </c>
      <c r="K77" s="44" t="n">
        <v>16304.4</v>
      </c>
      <c r="L77" s="13" t="n">
        <v>105.351</v>
      </c>
      <c r="M77" s="65" t="n">
        <v>0.16709815207547</v>
      </c>
      <c r="N77" s="43" t="n">
        <f aca="false">SUM(C77+G77+K77)</f>
        <v>97573.79</v>
      </c>
      <c r="O77" s="154"/>
      <c r="P77" s="155"/>
      <c r="Q77" s="154"/>
    </row>
    <row r="78" s="3" customFormat="true" ht="15.1" hidden="false" customHeight="true" outlineLevel="0" collapsed="false">
      <c r="A78" s="24" t="s">
        <v>170</v>
      </c>
      <c r="B78" s="48" t="n">
        <v>3251</v>
      </c>
      <c r="C78" s="48" t="n">
        <v>20102.5</v>
      </c>
      <c r="D78" s="72" t="n">
        <v>273.64</v>
      </c>
      <c r="E78" s="73" t="n">
        <v>0.20525418028306</v>
      </c>
      <c r="F78" s="48" t="n">
        <v>3501.18</v>
      </c>
      <c r="G78" s="48" t="n">
        <v>72270.7</v>
      </c>
      <c r="H78" s="72" t="n">
        <v>220.745</v>
      </c>
      <c r="I78" s="73" t="n">
        <v>0.73791136858515</v>
      </c>
      <c r="J78" s="48" t="n">
        <v>3566.38</v>
      </c>
      <c r="K78" s="48" t="n">
        <v>5566.34</v>
      </c>
      <c r="L78" s="159" t="n">
        <v>85.055</v>
      </c>
      <c r="M78" s="73" t="n">
        <v>0.0568344511317901</v>
      </c>
      <c r="N78" s="49" t="n">
        <f aca="false">SUM(C78+G78+K78)</f>
        <v>97939.54</v>
      </c>
      <c r="O78" s="154"/>
      <c r="P78" s="156"/>
      <c r="Q78" s="155"/>
    </row>
    <row r="79" s="32" customFormat="true" ht="15.1" hidden="false" customHeight="true" outlineLevel="0" collapsed="false">
      <c r="A79" s="22" t="s">
        <v>172</v>
      </c>
      <c r="O79" s="22"/>
      <c r="P79" s="22"/>
      <c r="Q79" s="22"/>
    </row>
  </sheetData>
  <mergeCells count="6">
    <mergeCell ref="B2:E2"/>
    <mergeCell ref="F2:I2"/>
    <mergeCell ref="J2:M2"/>
    <mergeCell ref="O2:Q2"/>
    <mergeCell ref="A5:N5"/>
    <mergeCell ref="A48:N48"/>
  </mergeCells>
  <printOptions headings="false" gridLines="false" gridLinesSet="true" horizontalCentered="false" verticalCentered="false"/>
  <pageMargins left="0.7875" right="0.7875" top="1.025" bottom="1.025"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&amp;C&amp;A</oddHeader>
    <oddFooter>&amp;CPage &amp;P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1:N269"/>
  <sheetViews>
    <sheetView showFormulas="false" showGridLines="true" showRowColHeaders="true" showZeros="true" rightToLeft="false" tabSelected="false" showOutlineSymbols="true" defaultGridColor="true" view="normal" topLeftCell="A1" colorId="64" zoomScale="110" zoomScaleNormal="110" zoomScalePageLayoutView="100" workbookViewId="0">
      <selection pane="topLeft" activeCell="B18" activeCellId="0" sqref="B18"/>
    </sheetView>
  </sheetViews>
  <sheetFormatPr defaultColWidth="12.01953125" defaultRowHeight="12.8" zeroHeight="false" outlineLevelRow="0" outlineLevelCol="0"/>
  <cols>
    <col collapsed="false" customWidth="true" hidden="true" outlineLevel="0" max="1" min="1" style="0" width="11.52"/>
    <col collapsed="false" customWidth="true" hidden="false" outlineLevel="0" max="2" min="2" style="0" width="16.67"/>
    <col collapsed="false" customWidth="true" hidden="false" outlineLevel="0" max="6" min="6" style="0" width="10.65"/>
    <col collapsed="false" customWidth="true" hidden="false" outlineLevel="0" max="1024" min="1022" style="0" width="11.52"/>
  </cols>
  <sheetData>
    <row r="1" s="3" customFormat="true" ht="15.1" hidden="false" customHeight="true" outlineLevel="0" collapsed="false">
      <c r="B1" s="1" t="s">
        <v>173</v>
      </c>
      <c r="C1" s="2"/>
      <c r="D1" s="2"/>
      <c r="E1" s="2"/>
      <c r="F1" s="2"/>
      <c r="G1" s="2"/>
      <c r="H1" s="2"/>
      <c r="I1" s="2"/>
    </row>
    <row r="2" s="3" customFormat="true" ht="15.1" hidden="false" customHeight="true" outlineLevel="0" collapsed="false">
      <c r="B2" s="115"/>
      <c r="C2" s="2" t="s">
        <v>77</v>
      </c>
      <c r="D2" s="2"/>
      <c r="E2" s="2"/>
      <c r="F2" s="2"/>
      <c r="G2" s="2" t="s">
        <v>78</v>
      </c>
      <c r="H2" s="2"/>
      <c r="I2" s="2"/>
    </row>
    <row r="3" s="3" customFormat="true" ht="15.1" hidden="false" customHeight="true" outlineLevel="0" collapsed="false">
      <c r="B3" s="160"/>
      <c r="C3" s="161" t="s">
        <v>174</v>
      </c>
      <c r="D3" s="151" t="s">
        <v>175</v>
      </c>
      <c r="E3" s="150" t="s">
        <v>135</v>
      </c>
      <c r="F3" s="151" t="s">
        <v>176</v>
      </c>
      <c r="G3" s="161" t="s">
        <v>177</v>
      </c>
      <c r="H3" s="151" t="s">
        <v>178</v>
      </c>
      <c r="I3" s="150" t="s">
        <v>135</v>
      </c>
    </row>
    <row r="4" s="3" customFormat="true" ht="15.1" hidden="false" customHeight="true" outlineLevel="0" collapsed="false">
      <c r="B4" s="118"/>
      <c r="C4" s="84" t="s">
        <v>136</v>
      </c>
      <c r="D4" s="153"/>
      <c r="E4" s="84" t="s">
        <v>136</v>
      </c>
      <c r="F4" s="153"/>
      <c r="G4" s="84" t="s">
        <v>136</v>
      </c>
      <c r="H4" s="118"/>
      <c r="I4" s="84" t="s">
        <v>136</v>
      </c>
    </row>
    <row r="5" s="3" customFormat="true" ht="15.1" hidden="false" customHeight="true" outlineLevel="0" collapsed="false">
      <c r="B5" s="53" t="s">
        <v>166</v>
      </c>
      <c r="C5" s="13"/>
      <c r="F5" s="12"/>
      <c r="G5" s="12"/>
      <c r="H5" s="12"/>
      <c r="I5" s="12"/>
    </row>
    <row r="6" s="3" customFormat="true" ht="15.1" hidden="false" customHeight="true" outlineLevel="0" collapsed="false">
      <c r="B6" s="18" t="s">
        <v>167</v>
      </c>
      <c r="C6" s="64" t="n">
        <v>384.262</v>
      </c>
      <c r="D6" s="15" t="n">
        <v>1.53262</v>
      </c>
      <c r="E6" s="13" t="n">
        <v>38.2008</v>
      </c>
      <c r="F6" s="64" t="s">
        <v>14</v>
      </c>
      <c r="G6" s="64" t="s">
        <v>14</v>
      </c>
      <c r="H6" s="64" t="s">
        <v>14</v>
      </c>
      <c r="I6" s="64" t="s">
        <v>14</v>
      </c>
      <c r="L6" s="15"/>
    </row>
    <row r="7" s="3" customFormat="true" ht="15.1" hidden="false" customHeight="true" outlineLevel="0" collapsed="false">
      <c r="B7" s="18" t="s">
        <v>168</v>
      </c>
      <c r="C7" s="64" t="n">
        <v>381.3771</v>
      </c>
      <c r="D7" s="15" t="n">
        <v>2.71105</v>
      </c>
      <c r="E7" s="13" t="n">
        <v>46.3398</v>
      </c>
      <c r="F7" s="64" t="s">
        <v>14</v>
      </c>
      <c r="G7" s="64" t="s">
        <v>14</v>
      </c>
      <c r="H7" s="64" t="s">
        <v>14</v>
      </c>
      <c r="I7" s="64" t="s">
        <v>14</v>
      </c>
      <c r="L7" s="15"/>
    </row>
    <row r="8" s="3" customFormat="true" ht="15.1" hidden="false" customHeight="true" outlineLevel="0" collapsed="false">
      <c r="B8" s="18" t="s">
        <v>169</v>
      </c>
      <c r="C8" s="85" t="n">
        <v>378.6378</v>
      </c>
      <c r="D8" s="20" t="n">
        <v>5.39851</v>
      </c>
      <c r="E8" s="21" t="n">
        <v>44.8939</v>
      </c>
      <c r="F8" s="64" t="s">
        <v>14</v>
      </c>
      <c r="G8" s="64" t="s">
        <v>14</v>
      </c>
      <c r="H8" s="64" t="s">
        <v>14</v>
      </c>
      <c r="I8" s="64" t="s">
        <v>14</v>
      </c>
      <c r="L8" s="15"/>
    </row>
    <row r="9" s="3" customFormat="true" ht="15.1" hidden="false" customHeight="true" outlineLevel="0" collapsed="false">
      <c r="B9" s="18" t="s">
        <v>170</v>
      </c>
      <c r="C9" s="64" t="n">
        <v>378.005</v>
      </c>
      <c r="D9" s="13" t="n">
        <v>12.7975</v>
      </c>
      <c r="E9" s="13" t="n">
        <v>43.9734</v>
      </c>
      <c r="F9" s="64" t="s">
        <v>14</v>
      </c>
      <c r="G9" s="64" t="s">
        <v>14</v>
      </c>
      <c r="H9" s="64" t="s">
        <v>14</v>
      </c>
      <c r="I9" s="64" t="s">
        <v>14</v>
      </c>
      <c r="L9" s="15"/>
    </row>
    <row r="10" s="3" customFormat="true" ht="15.1" hidden="false" customHeight="true" outlineLevel="0" collapsed="false">
      <c r="B10" s="120" t="s">
        <v>138</v>
      </c>
      <c r="C10" s="124"/>
      <c r="D10" s="162"/>
      <c r="E10" s="163"/>
      <c r="F10" s="86"/>
      <c r="G10" s="12"/>
      <c r="H10" s="12"/>
      <c r="I10" s="12"/>
    </row>
    <row r="11" s="3" customFormat="true" ht="15.1" hidden="false" customHeight="true" outlineLevel="0" collapsed="false">
      <c r="B11" s="18" t="s">
        <v>167</v>
      </c>
      <c r="C11" s="64" t="n">
        <v>373.958</v>
      </c>
      <c r="D11" s="15" t="n">
        <v>1.78557</v>
      </c>
      <c r="E11" s="13" t="n">
        <v>31.9991</v>
      </c>
      <c r="F11" s="65" t="n">
        <f aca="false">D11-'Table-S3'!C$12</f>
        <v>0.567651666666667</v>
      </c>
      <c r="G11" s="64" t="s">
        <v>14</v>
      </c>
      <c r="H11" s="64" t="s">
        <v>14</v>
      </c>
      <c r="I11" s="64" t="s">
        <v>14</v>
      </c>
      <c r="L11" s="15"/>
    </row>
    <row r="12" s="3" customFormat="true" ht="15.1" hidden="false" customHeight="true" outlineLevel="0" collapsed="false">
      <c r="B12" s="18" t="s">
        <v>168</v>
      </c>
      <c r="C12" s="64" t="n">
        <v>372.755</v>
      </c>
      <c r="D12" s="15" t="n">
        <v>3.18792</v>
      </c>
      <c r="E12" s="13" t="n">
        <v>39.7252</v>
      </c>
      <c r="F12" s="15" t="n">
        <f aca="false">D12-'Table-S3'!C$12</f>
        <v>1.97000166666667</v>
      </c>
      <c r="G12" s="64" t="s">
        <v>14</v>
      </c>
      <c r="H12" s="64" t="s">
        <v>14</v>
      </c>
      <c r="I12" s="64" t="s">
        <v>14</v>
      </c>
      <c r="J12" s="154"/>
      <c r="L12" s="15"/>
    </row>
    <row r="13" s="3" customFormat="true" ht="15.1" hidden="false" customHeight="true" outlineLevel="0" collapsed="false">
      <c r="B13" s="18" t="s">
        <v>169</v>
      </c>
      <c r="C13" s="64" t="n">
        <v>373.277</v>
      </c>
      <c r="D13" s="15" t="n">
        <v>5.64032</v>
      </c>
      <c r="E13" s="13" t="n">
        <v>46.5497</v>
      </c>
      <c r="F13" s="15" t="n">
        <f aca="false">D13-'Table-S3'!C$12</f>
        <v>4.42240166666667</v>
      </c>
      <c r="G13" s="64" t="n">
        <v>239.029</v>
      </c>
      <c r="H13" s="65" t="n">
        <v>0.778449</v>
      </c>
      <c r="I13" s="13" t="n">
        <v>27.6386</v>
      </c>
      <c r="J13" s="154"/>
      <c r="L13" s="15"/>
    </row>
    <row r="14" s="3" customFormat="true" ht="15.1" hidden="false" customHeight="true" outlineLevel="0" collapsed="false">
      <c r="B14" s="18" t="s">
        <v>170</v>
      </c>
      <c r="C14" s="64" t="n">
        <v>372.719</v>
      </c>
      <c r="D14" s="13" t="n">
        <v>11.8794</v>
      </c>
      <c r="E14" s="13" t="n">
        <v>44.2687</v>
      </c>
      <c r="F14" s="13" t="n">
        <f aca="false">D14-'Table-S3'!C$12</f>
        <v>10.6614816666667</v>
      </c>
      <c r="G14" s="64" t="n">
        <v>240.835</v>
      </c>
      <c r="H14" s="15" t="n">
        <v>2.6826</v>
      </c>
      <c r="I14" s="13" t="n">
        <v>31.0226</v>
      </c>
      <c r="L14" s="15"/>
    </row>
    <row r="15" s="3" customFormat="true" ht="15.1" hidden="false" customHeight="true" outlineLevel="0" collapsed="false">
      <c r="B15" s="120" t="s">
        <v>146</v>
      </c>
      <c r="C15" s="124"/>
      <c r="D15" s="164"/>
      <c r="E15" s="163"/>
      <c r="F15" s="86"/>
      <c r="G15" s="64"/>
      <c r="H15" s="12"/>
      <c r="I15" s="12"/>
    </row>
    <row r="16" s="3" customFormat="true" ht="15.1" hidden="false" customHeight="true" outlineLevel="0" collapsed="false">
      <c r="B16" s="18" t="s">
        <v>167</v>
      </c>
      <c r="C16" s="64" t="n">
        <v>368.682</v>
      </c>
      <c r="D16" s="15" t="n">
        <v>1.66496</v>
      </c>
      <c r="E16" s="13" t="n">
        <v>29.7395</v>
      </c>
      <c r="F16" s="65" t="n">
        <f aca="false">D16-'Table-S3'!C$21</f>
        <v>0.18649</v>
      </c>
      <c r="G16" s="124" t="n">
        <v>233.247</v>
      </c>
      <c r="H16" s="165" t="n">
        <v>0.317319</v>
      </c>
      <c r="I16" s="122" t="n">
        <v>20.3579</v>
      </c>
      <c r="L16" s="15"/>
      <c r="N16" s="154"/>
    </row>
    <row r="17" s="3" customFormat="true" ht="15.1" hidden="false" customHeight="true" outlineLevel="0" collapsed="false">
      <c r="B17" s="18" t="s">
        <v>168</v>
      </c>
      <c r="C17" s="64" t="n">
        <v>370.668</v>
      </c>
      <c r="D17" s="15" t="n">
        <v>3.21239</v>
      </c>
      <c r="E17" s="13" t="n">
        <v>41.3744</v>
      </c>
      <c r="F17" s="15" t="n">
        <f aca="false">D17-'Table-S3'!C$21</f>
        <v>1.73392</v>
      </c>
      <c r="G17" s="64" t="n">
        <v>239.473</v>
      </c>
      <c r="H17" s="65" t="n">
        <v>0.48245</v>
      </c>
      <c r="I17" s="13" t="n">
        <v>26.2269</v>
      </c>
      <c r="L17" s="15"/>
      <c r="N17" s="154"/>
    </row>
    <row r="18" s="3" customFormat="true" ht="15.1" hidden="false" customHeight="true" outlineLevel="0" collapsed="false">
      <c r="B18" s="18" t="s">
        <v>169</v>
      </c>
      <c r="C18" s="64" t="n">
        <v>370.629</v>
      </c>
      <c r="D18" s="15" t="n">
        <v>5.11364</v>
      </c>
      <c r="E18" s="13" t="n">
        <v>45.6691</v>
      </c>
      <c r="F18" s="15" t="n">
        <f aca="false">D18-'Table-S3'!C$21</f>
        <v>3.63517</v>
      </c>
      <c r="G18" s="64" t="n">
        <v>238.425</v>
      </c>
      <c r="H18" s="15" t="n">
        <v>1.00011</v>
      </c>
      <c r="I18" s="13" t="n">
        <v>32.3876</v>
      </c>
      <c r="L18" s="15"/>
      <c r="N18" s="154"/>
    </row>
    <row r="19" s="3" customFormat="true" ht="15.1" hidden="false" customHeight="true" outlineLevel="0" collapsed="false">
      <c r="B19" s="18" t="s">
        <v>170</v>
      </c>
      <c r="C19" s="64" t="n">
        <v>370.297</v>
      </c>
      <c r="D19" s="13" t="n">
        <v>10.9515</v>
      </c>
      <c r="E19" s="13" t="n">
        <v>42.9918</v>
      </c>
      <c r="F19" s="15" t="n">
        <f aca="false">D19-'Table-S3'!C$21</f>
        <v>9.47303</v>
      </c>
      <c r="G19" s="64" t="n">
        <v>240.385</v>
      </c>
      <c r="H19" s="15" t="n">
        <v>3.83836</v>
      </c>
      <c r="I19" s="13" t="n">
        <v>32.8472</v>
      </c>
      <c r="L19" s="15"/>
      <c r="N19" s="154"/>
    </row>
    <row r="20" s="3" customFormat="true" ht="15.1" hidden="false" customHeight="true" outlineLevel="0" collapsed="false">
      <c r="B20" s="53" t="s">
        <v>147</v>
      </c>
      <c r="C20" s="13"/>
      <c r="D20" s="15"/>
      <c r="E20" s="13"/>
      <c r="F20" s="65"/>
      <c r="G20" s="64"/>
      <c r="H20" s="12"/>
      <c r="I20" s="12"/>
    </row>
    <row r="21" s="3" customFormat="true" ht="15.1" hidden="false" customHeight="true" outlineLevel="0" collapsed="false">
      <c r="B21" s="18" t="s">
        <v>167</v>
      </c>
      <c r="C21" s="64" t="n">
        <v>367.827</v>
      </c>
      <c r="D21" s="15" t="n">
        <v>2.21385</v>
      </c>
      <c r="E21" s="13" t="n">
        <v>43.1533</v>
      </c>
      <c r="F21" s="165" t="n">
        <f aca="false">D21-'Table-S3'!C$30</f>
        <v>0.554613333333333</v>
      </c>
      <c r="G21" s="64" t="n">
        <v>240.67</v>
      </c>
      <c r="H21" s="65" t="n">
        <v>0.600776</v>
      </c>
      <c r="I21" s="13" t="n">
        <v>28.6431</v>
      </c>
      <c r="L21" s="15"/>
      <c r="N21" s="154"/>
    </row>
    <row r="22" s="3" customFormat="true" ht="15.1" hidden="false" customHeight="true" outlineLevel="0" collapsed="false">
      <c r="B22" s="18" t="s">
        <v>168</v>
      </c>
      <c r="C22" s="64" t="n">
        <v>370.338</v>
      </c>
      <c r="D22" s="15" t="n">
        <v>2.95824</v>
      </c>
      <c r="E22" s="13" t="n">
        <v>40.1469</v>
      </c>
      <c r="F22" s="15" t="n">
        <f aca="false">D22-'Table-S3'!C$30</f>
        <v>1.29900333333333</v>
      </c>
      <c r="G22" s="64" t="n">
        <v>238.473</v>
      </c>
      <c r="H22" s="65" t="n">
        <v>0.937266</v>
      </c>
      <c r="I22" s="13" t="n">
        <v>29.4399</v>
      </c>
      <c r="K22" s="166"/>
      <c r="L22" s="15"/>
      <c r="N22" s="154"/>
    </row>
    <row r="23" s="3" customFormat="true" ht="15.1" hidden="false" customHeight="true" outlineLevel="0" collapsed="false">
      <c r="B23" s="18" t="s">
        <v>169</v>
      </c>
      <c r="C23" s="64" t="n">
        <v>367.641</v>
      </c>
      <c r="D23" s="15" t="n">
        <v>4.90118</v>
      </c>
      <c r="E23" s="13" t="n">
        <v>43.2482</v>
      </c>
      <c r="F23" s="15" t="n">
        <f aca="false">D23-'Table-S3'!C$30</f>
        <v>3.24194333333333</v>
      </c>
      <c r="G23" s="64" t="n">
        <v>238.119</v>
      </c>
      <c r="H23" s="65" t="n">
        <v>1.77969</v>
      </c>
      <c r="I23" s="13" t="n">
        <v>32.4252</v>
      </c>
      <c r="L23" s="15"/>
      <c r="N23" s="154"/>
    </row>
    <row r="24" s="3" customFormat="true" ht="15.1" hidden="false" customHeight="true" outlineLevel="0" collapsed="false">
      <c r="B24" s="18" t="s">
        <v>170</v>
      </c>
      <c r="C24" s="64" t="n">
        <v>367.143</v>
      </c>
      <c r="D24" s="15" t="n">
        <v>9.66569</v>
      </c>
      <c r="E24" s="13" t="n">
        <v>41.9404</v>
      </c>
      <c r="F24" s="15" t="n">
        <f aca="false">D24-'Table-S3'!C$30</f>
        <v>8.00645333333333</v>
      </c>
      <c r="G24" s="64" t="n">
        <v>237.033</v>
      </c>
      <c r="H24" s="15" t="n">
        <v>6.61194</v>
      </c>
      <c r="I24" s="13" t="n">
        <v>40.2603</v>
      </c>
      <c r="L24" s="15"/>
      <c r="N24" s="154"/>
    </row>
    <row r="25" s="3" customFormat="true" ht="15.1" hidden="false" customHeight="true" outlineLevel="0" collapsed="false">
      <c r="B25" s="53" t="s">
        <v>148</v>
      </c>
      <c r="C25" s="124"/>
      <c r="D25" s="154"/>
      <c r="E25" s="163"/>
      <c r="F25" s="86"/>
      <c r="G25" s="64"/>
      <c r="H25" s="12"/>
      <c r="I25" s="12"/>
    </row>
    <row r="26" s="3" customFormat="true" ht="15.1" hidden="false" customHeight="true" outlineLevel="0" collapsed="false">
      <c r="B26" s="18" t="s">
        <v>167</v>
      </c>
      <c r="C26" s="64" t="n">
        <v>369.627</v>
      </c>
      <c r="D26" s="15" t="n">
        <v>2.3285</v>
      </c>
      <c r="E26" s="13" t="n">
        <v>29.3632</v>
      </c>
      <c r="F26" s="165" t="n">
        <f aca="false">D26-'Table-S3'!C$39</f>
        <v>0.436338333333333</v>
      </c>
      <c r="G26" s="64" t="n">
        <v>237.67</v>
      </c>
      <c r="H26" s="65" t="n">
        <v>0.914078</v>
      </c>
      <c r="I26" s="13" t="n">
        <v>28.5183</v>
      </c>
      <c r="L26" s="15"/>
      <c r="N26" s="154"/>
    </row>
    <row r="27" s="3" customFormat="true" ht="15.1" hidden="false" customHeight="true" outlineLevel="0" collapsed="false">
      <c r="B27" s="18" t="s">
        <v>168</v>
      </c>
      <c r="C27" s="64" t="n">
        <v>367.5632</v>
      </c>
      <c r="D27" s="15" t="n">
        <v>2.811352</v>
      </c>
      <c r="E27" s="13" t="n">
        <v>45.3549</v>
      </c>
      <c r="F27" s="165" t="n">
        <f aca="false">D27-'Table-S3'!C$39</f>
        <v>0.919190333333333</v>
      </c>
      <c r="G27" s="64" t="n">
        <v>238.5183</v>
      </c>
      <c r="H27" s="65" t="n">
        <v>1.55864</v>
      </c>
      <c r="I27" s="13" t="n">
        <v>33.141</v>
      </c>
      <c r="L27" s="15"/>
      <c r="N27" s="154"/>
    </row>
    <row r="28" s="3" customFormat="true" ht="15.1" hidden="false" customHeight="true" outlineLevel="0" collapsed="false">
      <c r="B28" s="18" t="s">
        <v>169</v>
      </c>
      <c r="C28" s="64" t="n">
        <v>367.575</v>
      </c>
      <c r="D28" s="15" t="n">
        <v>4.66545</v>
      </c>
      <c r="E28" s="13" t="n">
        <v>44.7975</v>
      </c>
      <c r="F28" s="15" t="n">
        <f aca="false">D28-'Table-S3'!C$39</f>
        <v>2.77328833333333</v>
      </c>
      <c r="G28" s="64" t="n">
        <v>239</v>
      </c>
      <c r="H28" s="15" t="n">
        <v>3.2834</v>
      </c>
      <c r="I28" s="13" t="n">
        <v>42.0651</v>
      </c>
      <c r="L28" s="15"/>
      <c r="N28" s="154"/>
    </row>
    <row r="29" s="3" customFormat="true" ht="15.1" hidden="false" customHeight="true" outlineLevel="0" collapsed="false">
      <c r="B29" s="18" t="s">
        <v>170</v>
      </c>
      <c r="C29" s="64" t="n">
        <v>366.07</v>
      </c>
      <c r="D29" s="15" t="n">
        <v>8.0563</v>
      </c>
      <c r="E29" s="13" t="n">
        <v>41.7394</v>
      </c>
      <c r="F29" s="15" t="n">
        <f aca="false">D29-'Table-S3'!C$39</f>
        <v>6.16413833333333</v>
      </c>
      <c r="G29" s="64" t="n">
        <v>239.262</v>
      </c>
      <c r="H29" s="15" t="n">
        <v>12.0461</v>
      </c>
      <c r="I29" s="13" t="n">
        <v>39.1794</v>
      </c>
      <c r="L29" s="15"/>
      <c r="N29" s="154"/>
    </row>
    <row r="30" s="3" customFormat="true" ht="15.1" hidden="false" customHeight="true" outlineLevel="0" collapsed="false">
      <c r="B30" s="53" t="s">
        <v>149</v>
      </c>
      <c r="C30" s="124"/>
      <c r="D30" s="154"/>
      <c r="E30" s="163"/>
      <c r="F30" s="86"/>
      <c r="G30" s="64"/>
      <c r="H30" s="12"/>
      <c r="I30" s="12"/>
      <c r="N30" s="15"/>
    </row>
    <row r="31" s="3" customFormat="true" ht="15.1" hidden="false" customHeight="true" outlineLevel="0" collapsed="false">
      <c r="B31" s="18" t="s">
        <v>167</v>
      </c>
      <c r="C31" s="64" t="n">
        <v>370</v>
      </c>
      <c r="D31" s="15" t="n">
        <v>2.69739</v>
      </c>
      <c r="E31" s="13" t="n">
        <v>36.0492</v>
      </c>
      <c r="F31" s="165" t="n">
        <f aca="false">D31-'Table-S3'!C$48</f>
        <v>0.888215</v>
      </c>
      <c r="G31" s="64" t="n">
        <v>241.022</v>
      </c>
      <c r="H31" s="65" t="n">
        <v>1.58932</v>
      </c>
      <c r="I31" s="13" t="n">
        <v>37.0007</v>
      </c>
      <c r="L31" s="15"/>
      <c r="N31" s="154"/>
    </row>
    <row r="32" s="3" customFormat="true" ht="15.1" hidden="false" customHeight="true" outlineLevel="0" collapsed="false">
      <c r="B32" s="18" t="s">
        <v>168</v>
      </c>
      <c r="C32" s="64" t="n">
        <v>369.287</v>
      </c>
      <c r="D32" s="15" t="n">
        <v>2.91059</v>
      </c>
      <c r="E32" s="13" t="n">
        <v>37.3627</v>
      </c>
      <c r="F32" s="167" t="n">
        <f aca="false">D32-'Table-S3'!C$48</f>
        <v>1.101415</v>
      </c>
      <c r="G32" s="64" t="n">
        <v>242.0512756</v>
      </c>
      <c r="H32" s="15" t="n">
        <v>3.0468</v>
      </c>
      <c r="I32" s="13" t="n">
        <v>29.2083</v>
      </c>
      <c r="L32" s="15"/>
      <c r="N32" s="154"/>
    </row>
    <row r="33" s="3" customFormat="true" ht="15.1" hidden="false" customHeight="true" outlineLevel="0" collapsed="false">
      <c r="B33" s="18" t="s">
        <v>169</v>
      </c>
      <c r="C33" s="64" t="n">
        <v>365.541</v>
      </c>
      <c r="D33" s="15" t="n">
        <v>4.51572</v>
      </c>
      <c r="E33" s="13" t="n">
        <v>47.8102</v>
      </c>
      <c r="F33" s="15" t="n">
        <f aca="false">D33-'Table-S3'!C$48</f>
        <v>2.706545</v>
      </c>
      <c r="G33" s="64" t="n">
        <v>243.7</v>
      </c>
      <c r="H33" s="15" t="n">
        <v>7.60122</v>
      </c>
      <c r="I33" s="13" t="n">
        <v>40.1577</v>
      </c>
      <c r="L33" s="15"/>
      <c r="N33" s="154"/>
    </row>
    <row r="34" s="3" customFormat="true" ht="15.1" hidden="false" customHeight="true" outlineLevel="0" collapsed="false">
      <c r="B34" s="24" t="s">
        <v>170</v>
      </c>
      <c r="C34" s="72" t="n">
        <v>365.287</v>
      </c>
      <c r="D34" s="28" t="n">
        <v>6.15076</v>
      </c>
      <c r="E34" s="159" t="n">
        <v>41.2455</v>
      </c>
      <c r="F34" s="28" t="n">
        <f aca="false">D34-'Table-S3'!C$48</f>
        <v>4.341585</v>
      </c>
      <c r="G34" s="72" t="n">
        <v>244.481</v>
      </c>
      <c r="H34" s="159" t="n">
        <v>26.15665</v>
      </c>
      <c r="I34" s="159" t="n">
        <v>42.2928</v>
      </c>
      <c r="L34" s="15"/>
      <c r="N34" s="154"/>
    </row>
    <row r="35" s="3" customFormat="true" ht="15.1" hidden="false" customHeight="true" outlineLevel="0" collapsed="false">
      <c r="B35" s="22" t="s">
        <v>179</v>
      </c>
      <c r="G35" s="68"/>
    </row>
    <row r="36" customFormat="false" ht="12.8" hidden="false" customHeight="false" outlineLevel="0" collapsed="false">
      <c r="D36" s="168"/>
      <c r="G36" s="169"/>
    </row>
    <row r="37" customFormat="false" ht="12.8" hidden="false" customHeight="false" outlineLevel="0" collapsed="false">
      <c r="D37" s="168"/>
      <c r="G37" s="169"/>
    </row>
    <row r="38" customFormat="false" ht="12.8" hidden="false" customHeight="false" outlineLevel="0" collapsed="false">
      <c r="D38" s="168"/>
      <c r="G38" s="169"/>
    </row>
    <row r="39" customFormat="false" ht="12.8" hidden="false" customHeight="false" outlineLevel="0" collapsed="false">
      <c r="D39" s="168"/>
      <c r="G39" s="169"/>
    </row>
    <row r="40" customFormat="false" ht="12.8" hidden="false" customHeight="false" outlineLevel="0" collapsed="false">
      <c r="D40" s="168"/>
      <c r="G40" s="169"/>
    </row>
    <row r="41" customFormat="false" ht="12.8" hidden="false" customHeight="false" outlineLevel="0" collapsed="false">
      <c r="D41" s="168"/>
      <c r="G41" s="169"/>
    </row>
    <row r="42" customFormat="false" ht="12.8" hidden="false" customHeight="false" outlineLevel="0" collapsed="false">
      <c r="D42" s="168"/>
      <c r="G42" s="169"/>
    </row>
    <row r="43" customFormat="false" ht="12.8" hidden="false" customHeight="false" outlineLevel="0" collapsed="false">
      <c r="D43" s="168"/>
      <c r="G43" s="169"/>
    </row>
    <row r="44" customFormat="false" ht="12.8" hidden="false" customHeight="false" outlineLevel="0" collapsed="false">
      <c r="E44" s="168"/>
      <c r="G44" s="169"/>
    </row>
    <row r="45" customFormat="false" ht="12.8" hidden="false" customHeight="false" outlineLevel="0" collapsed="false">
      <c r="E45" s="168"/>
      <c r="G45" s="169"/>
    </row>
    <row r="46" customFormat="false" ht="12.8" hidden="false" customHeight="false" outlineLevel="0" collapsed="false">
      <c r="D46" s="168"/>
      <c r="E46" s="168"/>
      <c r="G46" s="169"/>
    </row>
    <row r="47" customFormat="false" ht="12.8" hidden="false" customHeight="false" outlineLevel="0" collapsed="false">
      <c r="D47" s="168"/>
      <c r="E47" s="168"/>
      <c r="G47" s="169"/>
    </row>
    <row r="48" customFormat="false" ht="12.8" hidden="false" customHeight="false" outlineLevel="0" collapsed="false">
      <c r="D48" s="168"/>
      <c r="E48" s="168"/>
      <c r="G48" s="169"/>
    </row>
    <row r="49" customFormat="false" ht="12.8" hidden="false" customHeight="false" outlineLevel="0" collapsed="false">
      <c r="D49" s="168"/>
      <c r="E49" s="168"/>
      <c r="G49" s="169"/>
    </row>
    <row r="50" customFormat="false" ht="12.8" hidden="false" customHeight="false" outlineLevel="0" collapsed="false">
      <c r="G50" s="169"/>
    </row>
    <row r="51" customFormat="false" ht="12.8" hidden="false" customHeight="false" outlineLevel="0" collapsed="false">
      <c r="G51" s="169"/>
    </row>
    <row r="52" customFormat="false" ht="12.8" hidden="false" customHeight="false" outlineLevel="0" collapsed="false">
      <c r="G52" s="169"/>
    </row>
    <row r="53" customFormat="false" ht="12.8" hidden="false" customHeight="false" outlineLevel="0" collapsed="false">
      <c r="G53" s="169"/>
    </row>
    <row r="54" customFormat="false" ht="12.8" hidden="false" customHeight="false" outlineLevel="0" collapsed="false">
      <c r="G54" s="169"/>
    </row>
    <row r="55" customFormat="false" ht="12.8" hidden="false" customHeight="false" outlineLevel="0" collapsed="false">
      <c r="G55" s="169"/>
    </row>
    <row r="56" customFormat="false" ht="12.8" hidden="false" customHeight="false" outlineLevel="0" collapsed="false">
      <c r="G56" s="169"/>
    </row>
    <row r="57" customFormat="false" ht="12.8" hidden="false" customHeight="false" outlineLevel="0" collapsed="false">
      <c r="G57" s="169"/>
    </row>
    <row r="58" customFormat="false" ht="12.8" hidden="false" customHeight="false" outlineLevel="0" collapsed="false">
      <c r="G58" s="169"/>
    </row>
    <row r="59" customFormat="false" ht="12.8" hidden="false" customHeight="false" outlineLevel="0" collapsed="false">
      <c r="G59" s="169"/>
    </row>
    <row r="60" customFormat="false" ht="12.8" hidden="false" customHeight="false" outlineLevel="0" collapsed="false">
      <c r="G60" s="169"/>
    </row>
    <row r="61" customFormat="false" ht="12.8" hidden="false" customHeight="false" outlineLevel="0" collapsed="false">
      <c r="G61" s="169"/>
    </row>
    <row r="62" customFormat="false" ht="12.8" hidden="false" customHeight="false" outlineLevel="0" collapsed="false">
      <c r="G62" s="169"/>
    </row>
    <row r="63" customFormat="false" ht="12.8" hidden="false" customHeight="false" outlineLevel="0" collapsed="false">
      <c r="F63" s="168"/>
    </row>
    <row r="64" customFormat="false" ht="12.8" hidden="false" customHeight="false" outlineLevel="0" collapsed="false">
      <c r="F64" s="168"/>
    </row>
    <row r="65" customFormat="false" ht="12.8" hidden="false" customHeight="false" outlineLevel="0" collapsed="false">
      <c r="F65" s="168"/>
    </row>
    <row r="66" customFormat="false" ht="12.8" hidden="false" customHeight="false" outlineLevel="0" collapsed="false">
      <c r="F66" s="168"/>
    </row>
    <row r="67" customFormat="false" ht="12.8" hidden="false" customHeight="false" outlineLevel="0" collapsed="false">
      <c r="F67" s="170"/>
    </row>
    <row r="68" customFormat="false" ht="12.8" hidden="false" customHeight="false" outlineLevel="0" collapsed="false">
      <c r="F68" s="168"/>
    </row>
    <row r="69" customFormat="false" ht="12.8" hidden="false" customHeight="false" outlineLevel="0" collapsed="false">
      <c r="D69" s="168"/>
      <c r="F69" s="168"/>
    </row>
    <row r="70" customFormat="false" ht="12.8" hidden="false" customHeight="false" outlineLevel="0" collapsed="false">
      <c r="D70" s="168"/>
    </row>
    <row r="71" customFormat="false" ht="12.8" hidden="false" customHeight="false" outlineLevel="0" collapsed="false">
      <c r="C71" s="171"/>
      <c r="D71" s="168"/>
      <c r="E71" s="169"/>
    </row>
    <row r="72" customFormat="false" ht="12.8" hidden="false" customHeight="false" outlineLevel="0" collapsed="false">
      <c r="C72" s="171"/>
      <c r="D72" s="168"/>
      <c r="E72" s="169"/>
    </row>
    <row r="73" customFormat="false" ht="12.8" hidden="false" customHeight="false" outlineLevel="0" collapsed="false">
      <c r="C73" s="171"/>
      <c r="D73" s="168"/>
      <c r="E73" s="169"/>
      <c r="F73" s="94"/>
    </row>
    <row r="74" customFormat="false" ht="12.8" hidden="false" customHeight="false" outlineLevel="0" collapsed="false">
      <c r="C74" s="171"/>
      <c r="D74" s="168"/>
      <c r="E74" s="169"/>
    </row>
    <row r="75" customFormat="false" ht="12.8" hidden="false" customHeight="false" outlineLevel="0" collapsed="false">
      <c r="D75" s="168"/>
      <c r="G75" s="94"/>
    </row>
    <row r="78" customFormat="false" ht="12.8" hidden="false" customHeight="false" outlineLevel="0" collapsed="false">
      <c r="G78" s="169"/>
    </row>
    <row r="79" customFormat="false" ht="12.8" hidden="false" customHeight="false" outlineLevel="0" collapsed="false">
      <c r="G79" s="169"/>
    </row>
    <row r="80" customFormat="false" ht="12.8" hidden="false" customHeight="false" outlineLevel="0" collapsed="false">
      <c r="G80" s="169"/>
    </row>
    <row r="81" customFormat="false" ht="12.8" hidden="false" customHeight="false" outlineLevel="0" collapsed="false">
      <c r="G81" s="169"/>
    </row>
    <row r="82" customFormat="false" ht="12.8" hidden="false" customHeight="false" outlineLevel="0" collapsed="false">
      <c r="G82" s="169"/>
    </row>
    <row r="83" customFormat="false" ht="12.8" hidden="false" customHeight="false" outlineLevel="0" collapsed="false">
      <c r="G83" s="169"/>
    </row>
    <row r="84" customFormat="false" ht="12.8" hidden="false" customHeight="false" outlineLevel="0" collapsed="false">
      <c r="G84" s="169"/>
    </row>
    <row r="85" customFormat="false" ht="12.8" hidden="false" customHeight="false" outlineLevel="0" collapsed="false">
      <c r="G85" s="169"/>
    </row>
    <row r="86" customFormat="false" ht="12.8" hidden="false" customHeight="false" outlineLevel="0" collapsed="false">
      <c r="G86" s="169"/>
    </row>
    <row r="87" customFormat="false" ht="12.8" hidden="false" customHeight="false" outlineLevel="0" collapsed="false">
      <c r="G87" s="169"/>
    </row>
    <row r="88" customFormat="false" ht="12.8" hidden="false" customHeight="false" outlineLevel="0" collapsed="false">
      <c r="G88" s="169"/>
    </row>
    <row r="89" customFormat="false" ht="12.8" hidden="false" customHeight="false" outlineLevel="0" collapsed="false">
      <c r="G89" s="169"/>
    </row>
    <row r="90" customFormat="false" ht="12.8" hidden="false" customHeight="false" outlineLevel="0" collapsed="false">
      <c r="G90" s="169"/>
    </row>
    <row r="91" customFormat="false" ht="12.8" hidden="false" customHeight="false" outlineLevel="0" collapsed="false">
      <c r="G91" s="169"/>
    </row>
    <row r="92" customFormat="false" ht="12.8" hidden="false" customHeight="false" outlineLevel="0" collapsed="false">
      <c r="G92" s="169"/>
    </row>
    <row r="93" customFormat="false" ht="12.8" hidden="false" customHeight="false" outlineLevel="0" collapsed="false">
      <c r="G93" s="169"/>
    </row>
    <row r="94" customFormat="false" ht="12.8" hidden="false" customHeight="false" outlineLevel="0" collapsed="false">
      <c r="G94" s="169"/>
    </row>
    <row r="95" customFormat="false" ht="12.8" hidden="false" customHeight="false" outlineLevel="0" collapsed="false">
      <c r="G95" s="169"/>
    </row>
    <row r="96" customFormat="false" ht="12.8" hidden="false" customHeight="false" outlineLevel="0" collapsed="false">
      <c r="G96" s="169"/>
    </row>
    <row r="97" customFormat="false" ht="12.8" hidden="false" customHeight="false" outlineLevel="0" collapsed="false">
      <c r="G97" s="169"/>
    </row>
    <row r="98" customFormat="false" ht="12.8" hidden="false" customHeight="false" outlineLevel="0" collapsed="false">
      <c r="G98" s="169"/>
    </row>
    <row r="99" customFormat="false" ht="12.8" hidden="false" customHeight="false" outlineLevel="0" collapsed="false">
      <c r="G99" s="169"/>
    </row>
    <row r="100" customFormat="false" ht="12.8" hidden="false" customHeight="false" outlineLevel="0" collapsed="false">
      <c r="G100" s="169"/>
    </row>
    <row r="101" customFormat="false" ht="12.8" hidden="false" customHeight="false" outlineLevel="0" collapsed="false">
      <c r="G101" s="169"/>
    </row>
    <row r="102" customFormat="false" ht="12.8" hidden="false" customHeight="false" outlineLevel="0" collapsed="false">
      <c r="G102" s="169"/>
    </row>
    <row r="103" customFormat="false" ht="12.8" hidden="false" customHeight="false" outlineLevel="0" collapsed="false">
      <c r="G103" s="169"/>
    </row>
    <row r="104" customFormat="false" ht="12.8" hidden="false" customHeight="false" outlineLevel="0" collapsed="false">
      <c r="G104" s="169"/>
    </row>
    <row r="105" customFormat="false" ht="12.8" hidden="false" customHeight="false" outlineLevel="0" collapsed="false">
      <c r="G105" s="169"/>
    </row>
    <row r="106" customFormat="false" ht="12.8" hidden="false" customHeight="false" outlineLevel="0" collapsed="false">
      <c r="G106" s="169"/>
    </row>
    <row r="107" customFormat="false" ht="12.8" hidden="false" customHeight="false" outlineLevel="0" collapsed="false">
      <c r="G107" s="169"/>
    </row>
    <row r="108" customFormat="false" ht="12.8" hidden="false" customHeight="false" outlineLevel="0" collapsed="false">
      <c r="G108" s="169"/>
    </row>
    <row r="109" customFormat="false" ht="12.8" hidden="false" customHeight="false" outlineLevel="0" collapsed="false">
      <c r="G109" s="169"/>
    </row>
    <row r="110" customFormat="false" ht="12.8" hidden="false" customHeight="false" outlineLevel="0" collapsed="false">
      <c r="G110" s="169"/>
    </row>
    <row r="111" customFormat="false" ht="12.8" hidden="false" customHeight="false" outlineLevel="0" collapsed="false">
      <c r="G111" s="169"/>
    </row>
    <row r="112" customFormat="false" ht="12.8" hidden="false" customHeight="false" outlineLevel="0" collapsed="false">
      <c r="G112" s="169"/>
    </row>
    <row r="113" customFormat="false" ht="12.8" hidden="false" customHeight="false" outlineLevel="0" collapsed="false">
      <c r="G113" s="169"/>
    </row>
    <row r="114" customFormat="false" ht="12.8" hidden="false" customHeight="false" outlineLevel="0" collapsed="false">
      <c r="G114" s="169"/>
    </row>
    <row r="115" customFormat="false" ht="12.8" hidden="false" customHeight="false" outlineLevel="0" collapsed="false">
      <c r="G115" s="169"/>
    </row>
    <row r="116" customFormat="false" ht="12.8" hidden="false" customHeight="false" outlineLevel="0" collapsed="false">
      <c r="G116" s="169"/>
    </row>
    <row r="117" customFormat="false" ht="12.8" hidden="false" customHeight="false" outlineLevel="0" collapsed="false">
      <c r="G117" s="169"/>
    </row>
    <row r="118" customFormat="false" ht="12.8" hidden="false" customHeight="false" outlineLevel="0" collapsed="false">
      <c r="G118" s="169"/>
    </row>
    <row r="119" customFormat="false" ht="12.8" hidden="false" customHeight="false" outlineLevel="0" collapsed="false">
      <c r="G119" s="169"/>
    </row>
    <row r="120" customFormat="false" ht="12.8" hidden="false" customHeight="false" outlineLevel="0" collapsed="false">
      <c r="G120" s="169"/>
    </row>
    <row r="121" customFormat="false" ht="12.8" hidden="false" customHeight="false" outlineLevel="0" collapsed="false">
      <c r="G121" s="169"/>
    </row>
    <row r="122" customFormat="false" ht="12.8" hidden="false" customHeight="false" outlineLevel="0" collapsed="false">
      <c r="G122" s="169"/>
    </row>
    <row r="123" customFormat="false" ht="12.8" hidden="false" customHeight="false" outlineLevel="0" collapsed="false">
      <c r="G123" s="169"/>
    </row>
    <row r="124" customFormat="false" ht="12.8" hidden="false" customHeight="false" outlineLevel="0" collapsed="false">
      <c r="G124" s="169"/>
    </row>
    <row r="125" customFormat="false" ht="12.8" hidden="false" customHeight="false" outlineLevel="0" collapsed="false">
      <c r="G125" s="169"/>
    </row>
    <row r="126" customFormat="false" ht="12.8" hidden="false" customHeight="false" outlineLevel="0" collapsed="false">
      <c r="G126" s="169"/>
    </row>
    <row r="127" customFormat="false" ht="12.8" hidden="false" customHeight="false" outlineLevel="0" collapsed="false">
      <c r="G127" s="169"/>
    </row>
    <row r="128" customFormat="false" ht="12.8" hidden="false" customHeight="false" outlineLevel="0" collapsed="false">
      <c r="G128" s="169"/>
    </row>
    <row r="129" customFormat="false" ht="12.8" hidden="false" customHeight="false" outlineLevel="0" collapsed="false">
      <c r="G129" s="169"/>
    </row>
    <row r="130" customFormat="false" ht="12.8" hidden="false" customHeight="false" outlineLevel="0" collapsed="false">
      <c r="G130" s="169"/>
    </row>
    <row r="131" customFormat="false" ht="12.8" hidden="false" customHeight="false" outlineLevel="0" collapsed="false">
      <c r="G131" s="169"/>
    </row>
    <row r="132" customFormat="false" ht="12.8" hidden="false" customHeight="false" outlineLevel="0" collapsed="false">
      <c r="G132" s="169"/>
    </row>
    <row r="133" customFormat="false" ht="12.8" hidden="false" customHeight="false" outlineLevel="0" collapsed="false">
      <c r="G133" s="169"/>
    </row>
    <row r="134" customFormat="false" ht="12.8" hidden="false" customHeight="false" outlineLevel="0" collapsed="false">
      <c r="G134" s="169"/>
    </row>
    <row r="135" customFormat="false" ht="12.8" hidden="false" customHeight="false" outlineLevel="0" collapsed="false">
      <c r="G135" s="169"/>
    </row>
    <row r="136" customFormat="false" ht="12.8" hidden="false" customHeight="false" outlineLevel="0" collapsed="false">
      <c r="G136" s="169"/>
    </row>
    <row r="137" customFormat="false" ht="12.8" hidden="false" customHeight="false" outlineLevel="0" collapsed="false">
      <c r="G137" s="169"/>
    </row>
    <row r="138" customFormat="false" ht="12.8" hidden="false" customHeight="false" outlineLevel="0" collapsed="false">
      <c r="G138" s="169"/>
    </row>
    <row r="139" customFormat="false" ht="12.8" hidden="false" customHeight="false" outlineLevel="0" collapsed="false">
      <c r="G139" s="169"/>
    </row>
    <row r="140" customFormat="false" ht="12.8" hidden="false" customHeight="false" outlineLevel="0" collapsed="false">
      <c r="G140" s="169"/>
    </row>
    <row r="141" customFormat="false" ht="12.8" hidden="false" customHeight="false" outlineLevel="0" collapsed="false">
      <c r="G141" s="169"/>
    </row>
    <row r="142" customFormat="false" ht="12.8" hidden="false" customHeight="false" outlineLevel="0" collapsed="false">
      <c r="G142" s="169"/>
    </row>
    <row r="143" customFormat="false" ht="12.8" hidden="false" customHeight="false" outlineLevel="0" collapsed="false">
      <c r="G143" s="169"/>
    </row>
    <row r="144" customFormat="false" ht="12.8" hidden="false" customHeight="false" outlineLevel="0" collapsed="false">
      <c r="G144" s="169"/>
    </row>
    <row r="145" customFormat="false" ht="12.8" hidden="false" customHeight="false" outlineLevel="0" collapsed="false">
      <c r="G145" s="169"/>
    </row>
    <row r="146" customFormat="false" ht="12.8" hidden="false" customHeight="false" outlineLevel="0" collapsed="false">
      <c r="G146" s="169"/>
    </row>
    <row r="147" customFormat="false" ht="12.8" hidden="false" customHeight="false" outlineLevel="0" collapsed="false">
      <c r="G147" s="169"/>
    </row>
    <row r="148" customFormat="false" ht="12.8" hidden="false" customHeight="false" outlineLevel="0" collapsed="false">
      <c r="G148" s="169"/>
    </row>
    <row r="149" customFormat="false" ht="12.8" hidden="false" customHeight="false" outlineLevel="0" collapsed="false">
      <c r="G149" s="169"/>
    </row>
    <row r="150" customFormat="false" ht="12.8" hidden="false" customHeight="false" outlineLevel="0" collapsed="false">
      <c r="G150" s="169"/>
    </row>
    <row r="151" customFormat="false" ht="12.8" hidden="false" customHeight="false" outlineLevel="0" collapsed="false">
      <c r="G151" s="169"/>
    </row>
    <row r="152" customFormat="false" ht="12.8" hidden="false" customHeight="false" outlineLevel="0" collapsed="false">
      <c r="G152" s="169"/>
    </row>
    <row r="153" customFormat="false" ht="12.8" hidden="false" customHeight="false" outlineLevel="0" collapsed="false">
      <c r="G153" s="169"/>
    </row>
    <row r="154" customFormat="false" ht="12.8" hidden="false" customHeight="false" outlineLevel="0" collapsed="false">
      <c r="G154" s="169"/>
    </row>
    <row r="155" customFormat="false" ht="12.8" hidden="false" customHeight="false" outlineLevel="0" collapsed="false">
      <c r="G155" s="169"/>
    </row>
    <row r="156" customFormat="false" ht="12.8" hidden="false" customHeight="false" outlineLevel="0" collapsed="false">
      <c r="G156" s="169"/>
    </row>
    <row r="157" customFormat="false" ht="12.8" hidden="false" customHeight="false" outlineLevel="0" collapsed="false">
      <c r="G157" s="169"/>
    </row>
    <row r="158" customFormat="false" ht="12.8" hidden="false" customHeight="false" outlineLevel="0" collapsed="false">
      <c r="G158" s="169"/>
    </row>
    <row r="159" customFormat="false" ht="12.8" hidden="false" customHeight="false" outlineLevel="0" collapsed="false">
      <c r="G159" s="169"/>
    </row>
    <row r="160" customFormat="false" ht="12.8" hidden="false" customHeight="false" outlineLevel="0" collapsed="false">
      <c r="G160" s="169"/>
    </row>
    <row r="161" customFormat="false" ht="12.8" hidden="false" customHeight="false" outlineLevel="0" collapsed="false">
      <c r="G161" s="169"/>
    </row>
    <row r="162" customFormat="false" ht="12.8" hidden="false" customHeight="false" outlineLevel="0" collapsed="false">
      <c r="G162" s="169"/>
    </row>
    <row r="163" customFormat="false" ht="12.8" hidden="false" customHeight="false" outlineLevel="0" collapsed="false">
      <c r="G163" s="169"/>
    </row>
    <row r="164" customFormat="false" ht="12.8" hidden="false" customHeight="false" outlineLevel="0" collapsed="false">
      <c r="G164" s="169"/>
    </row>
    <row r="165" customFormat="false" ht="12.8" hidden="false" customHeight="false" outlineLevel="0" collapsed="false">
      <c r="G165" s="169"/>
    </row>
    <row r="166" customFormat="false" ht="12.8" hidden="false" customHeight="false" outlineLevel="0" collapsed="false">
      <c r="G166" s="169"/>
    </row>
    <row r="167" customFormat="false" ht="12.8" hidden="false" customHeight="false" outlineLevel="0" collapsed="false">
      <c r="G167" s="169"/>
    </row>
    <row r="168" customFormat="false" ht="12.8" hidden="false" customHeight="false" outlineLevel="0" collapsed="false">
      <c r="G168" s="169"/>
    </row>
    <row r="169" customFormat="false" ht="12.8" hidden="false" customHeight="false" outlineLevel="0" collapsed="false">
      <c r="G169" s="169"/>
    </row>
    <row r="170" customFormat="false" ht="12.8" hidden="false" customHeight="false" outlineLevel="0" collapsed="false">
      <c r="G170" s="169"/>
    </row>
    <row r="171" customFormat="false" ht="12.8" hidden="false" customHeight="false" outlineLevel="0" collapsed="false">
      <c r="G171" s="169"/>
    </row>
    <row r="172" customFormat="false" ht="12.8" hidden="false" customHeight="false" outlineLevel="0" collapsed="false">
      <c r="G172" s="169"/>
    </row>
    <row r="173" customFormat="false" ht="12.8" hidden="false" customHeight="false" outlineLevel="0" collapsed="false">
      <c r="G173" s="169"/>
    </row>
    <row r="174" customFormat="false" ht="12.8" hidden="false" customHeight="false" outlineLevel="0" collapsed="false">
      <c r="G174" s="169"/>
    </row>
    <row r="175" customFormat="false" ht="12.8" hidden="false" customHeight="false" outlineLevel="0" collapsed="false">
      <c r="G175" s="169"/>
    </row>
    <row r="176" customFormat="false" ht="12.8" hidden="false" customHeight="false" outlineLevel="0" collapsed="false">
      <c r="G176" s="169"/>
    </row>
    <row r="177" customFormat="false" ht="12.8" hidden="false" customHeight="false" outlineLevel="0" collapsed="false">
      <c r="G177" s="169"/>
    </row>
    <row r="178" customFormat="false" ht="12.8" hidden="false" customHeight="false" outlineLevel="0" collapsed="false">
      <c r="G178" s="169"/>
    </row>
    <row r="179" customFormat="false" ht="12.8" hidden="false" customHeight="false" outlineLevel="0" collapsed="false">
      <c r="G179" s="169"/>
    </row>
    <row r="180" customFormat="false" ht="12.8" hidden="false" customHeight="false" outlineLevel="0" collapsed="false">
      <c r="G180" s="169"/>
    </row>
    <row r="181" customFormat="false" ht="12.8" hidden="false" customHeight="false" outlineLevel="0" collapsed="false">
      <c r="G181" s="169"/>
    </row>
    <row r="182" customFormat="false" ht="12.8" hidden="false" customHeight="false" outlineLevel="0" collapsed="false">
      <c r="G182" s="169"/>
    </row>
    <row r="183" customFormat="false" ht="12.8" hidden="false" customHeight="false" outlineLevel="0" collapsed="false">
      <c r="G183" s="169"/>
    </row>
    <row r="184" customFormat="false" ht="12.8" hidden="false" customHeight="false" outlineLevel="0" collapsed="false">
      <c r="G184" s="169"/>
    </row>
    <row r="185" customFormat="false" ht="12.8" hidden="false" customHeight="false" outlineLevel="0" collapsed="false">
      <c r="G185" s="169"/>
    </row>
    <row r="186" customFormat="false" ht="12.8" hidden="false" customHeight="false" outlineLevel="0" collapsed="false">
      <c r="G186" s="169"/>
    </row>
    <row r="187" customFormat="false" ht="12.8" hidden="false" customHeight="false" outlineLevel="0" collapsed="false">
      <c r="G187" s="169"/>
    </row>
    <row r="188" customFormat="false" ht="12.8" hidden="false" customHeight="false" outlineLevel="0" collapsed="false">
      <c r="G188" s="169"/>
    </row>
    <row r="189" customFormat="false" ht="12.8" hidden="false" customHeight="false" outlineLevel="0" collapsed="false">
      <c r="G189" s="169"/>
    </row>
    <row r="190" customFormat="false" ht="12.8" hidden="false" customHeight="false" outlineLevel="0" collapsed="false">
      <c r="G190" s="169"/>
    </row>
    <row r="191" customFormat="false" ht="12.8" hidden="false" customHeight="false" outlineLevel="0" collapsed="false">
      <c r="G191" s="169"/>
    </row>
    <row r="192" customFormat="false" ht="12.8" hidden="false" customHeight="false" outlineLevel="0" collapsed="false">
      <c r="G192" s="169"/>
    </row>
    <row r="193" customFormat="false" ht="12.8" hidden="false" customHeight="false" outlineLevel="0" collapsed="false">
      <c r="G193" s="169"/>
    </row>
    <row r="194" customFormat="false" ht="12.8" hidden="false" customHeight="false" outlineLevel="0" collapsed="false">
      <c r="G194" s="169"/>
    </row>
    <row r="195" customFormat="false" ht="12.8" hidden="false" customHeight="false" outlineLevel="0" collapsed="false">
      <c r="G195" s="169"/>
    </row>
    <row r="196" customFormat="false" ht="12.8" hidden="false" customHeight="false" outlineLevel="0" collapsed="false">
      <c r="G196" s="169"/>
    </row>
    <row r="197" customFormat="false" ht="12.8" hidden="false" customHeight="false" outlineLevel="0" collapsed="false">
      <c r="G197" s="169"/>
    </row>
    <row r="198" customFormat="false" ht="12.8" hidden="false" customHeight="false" outlineLevel="0" collapsed="false">
      <c r="G198" s="169"/>
    </row>
    <row r="199" customFormat="false" ht="12.8" hidden="false" customHeight="false" outlineLevel="0" collapsed="false">
      <c r="G199" s="169"/>
    </row>
    <row r="200" customFormat="false" ht="12.8" hidden="false" customHeight="false" outlineLevel="0" collapsed="false">
      <c r="G200" s="169"/>
    </row>
    <row r="201" customFormat="false" ht="12.8" hidden="false" customHeight="false" outlineLevel="0" collapsed="false">
      <c r="G201" s="169"/>
    </row>
    <row r="202" customFormat="false" ht="12.8" hidden="false" customHeight="false" outlineLevel="0" collapsed="false">
      <c r="G202" s="169"/>
    </row>
    <row r="203" customFormat="false" ht="12.8" hidden="false" customHeight="false" outlineLevel="0" collapsed="false">
      <c r="G203" s="169"/>
    </row>
    <row r="204" customFormat="false" ht="12.8" hidden="false" customHeight="false" outlineLevel="0" collapsed="false">
      <c r="G204" s="169"/>
    </row>
    <row r="205" customFormat="false" ht="12.8" hidden="false" customHeight="false" outlineLevel="0" collapsed="false">
      <c r="G205" s="169"/>
    </row>
    <row r="206" customFormat="false" ht="12.8" hidden="false" customHeight="false" outlineLevel="0" collapsed="false">
      <c r="G206" s="169"/>
    </row>
    <row r="207" customFormat="false" ht="12.8" hidden="false" customHeight="false" outlineLevel="0" collapsed="false">
      <c r="G207" s="169"/>
    </row>
    <row r="208" customFormat="false" ht="12.8" hidden="false" customHeight="false" outlineLevel="0" collapsed="false">
      <c r="G208" s="169"/>
    </row>
    <row r="209" customFormat="false" ht="12.8" hidden="false" customHeight="false" outlineLevel="0" collapsed="false">
      <c r="G209" s="169"/>
    </row>
    <row r="210" customFormat="false" ht="12.8" hidden="false" customHeight="false" outlineLevel="0" collapsed="false">
      <c r="G210" s="169"/>
    </row>
    <row r="211" customFormat="false" ht="12.8" hidden="false" customHeight="false" outlineLevel="0" collapsed="false">
      <c r="G211" s="169"/>
    </row>
    <row r="212" customFormat="false" ht="12.8" hidden="false" customHeight="false" outlineLevel="0" collapsed="false">
      <c r="G212" s="169"/>
    </row>
    <row r="213" customFormat="false" ht="12.8" hidden="false" customHeight="false" outlineLevel="0" collapsed="false">
      <c r="G213" s="169"/>
    </row>
    <row r="214" customFormat="false" ht="12.8" hidden="false" customHeight="false" outlineLevel="0" collapsed="false">
      <c r="G214" s="169"/>
    </row>
    <row r="215" customFormat="false" ht="12.8" hidden="false" customHeight="false" outlineLevel="0" collapsed="false">
      <c r="G215" s="169"/>
    </row>
    <row r="216" customFormat="false" ht="12.8" hidden="false" customHeight="false" outlineLevel="0" collapsed="false">
      <c r="G216" s="169"/>
    </row>
    <row r="217" customFormat="false" ht="12.8" hidden="false" customHeight="false" outlineLevel="0" collapsed="false">
      <c r="G217" s="169"/>
    </row>
    <row r="218" customFormat="false" ht="12.8" hidden="false" customHeight="false" outlineLevel="0" collapsed="false">
      <c r="G218" s="169"/>
    </row>
    <row r="219" customFormat="false" ht="12.8" hidden="false" customHeight="false" outlineLevel="0" collapsed="false">
      <c r="G219" s="169"/>
    </row>
    <row r="220" customFormat="false" ht="12.8" hidden="false" customHeight="false" outlineLevel="0" collapsed="false">
      <c r="G220" s="169"/>
    </row>
    <row r="221" customFormat="false" ht="12.8" hidden="false" customHeight="false" outlineLevel="0" collapsed="false">
      <c r="G221" s="169"/>
    </row>
    <row r="222" customFormat="false" ht="12.8" hidden="false" customHeight="false" outlineLevel="0" collapsed="false">
      <c r="G222" s="169"/>
    </row>
    <row r="223" customFormat="false" ht="12.8" hidden="false" customHeight="false" outlineLevel="0" collapsed="false">
      <c r="G223" s="169"/>
    </row>
    <row r="224" customFormat="false" ht="12.8" hidden="false" customHeight="false" outlineLevel="0" collapsed="false">
      <c r="G224" s="169"/>
    </row>
    <row r="225" customFormat="false" ht="12.8" hidden="false" customHeight="false" outlineLevel="0" collapsed="false">
      <c r="G225" s="169"/>
    </row>
    <row r="226" customFormat="false" ht="12.8" hidden="false" customHeight="false" outlineLevel="0" collapsed="false">
      <c r="G226" s="169"/>
    </row>
    <row r="227" customFormat="false" ht="12.8" hidden="false" customHeight="false" outlineLevel="0" collapsed="false">
      <c r="G227" s="169"/>
    </row>
    <row r="228" customFormat="false" ht="12.8" hidden="false" customHeight="false" outlineLevel="0" collapsed="false">
      <c r="G228" s="169"/>
    </row>
    <row r="229" customFormat="false" ht="12.8" hidden="false" customHeight="false" outlineLevel="0" collapsed="false">
      <c r="G229" s="169"/>
    </row>
    <row r="230" customFormat="false" ht="12.8" hidden="false" customHeight="false" outlineLevel="0" collapsed="false">
      <c r="G230" s="169"/>
    </row>
    <row r="231" customFormat="false" ht="12.8" hidden="false" customHeight="false" outlineLevel="0" collapsed="false">
      <c r="G231" s="169"/>
    </row>
    <row r="232" customFormat="false" ht="12.8" hidden="false" customHeight="false" outlineLevel="0" collapsed="false">
      <c r="G232" s="169"/>
    </row>
    <row r="233" customFormat="false" ht="12.8" hidden="false" customHeight="false" outlineLevel="0" collapsed="false">
      <c r="G233" s="169"/>
    </row>
    <row r="234" customFormat="false" ht="12.8" hidden="false" customHeight="false" outlineLevel="0" collapsed="false">
      <c r="G234" s="169"/>
    </row>
    <row r="235" customFormat="false" ht="12.8" hidden="false" customHeight="false" outlineLevel="0" collapsed="false">
      <c r="G235" s="169"/>
    </row>
    <row r="236" customFormat="false" ht="12.8" hidden="false" customHeight="false" outlineLevel="0" collapsed="false">
      <c r="G236" s="169"/>
    </row>
    <row r="237" customFormat="false" ht="12.8" hidden="false" customHeight="false" outlineLevel="0" collapsed="false">
      <c r="G237" s="169"/>
    </row>
    <row r="238" customFormat="false" ht="12.8" hidden="false" customHeight="false" outlineLevel="0" collapsed="false">
      <c r="G238" s="169"/>
    </row>
    <row r="239" customFormat="false" ht="12.8" hidden="false" customHeight="false" outlineLevel="0" collapsed="false">
      <c r="G239" s="169"/>
    </row>
    <row r="240" customFormat="false" ht="12.8" hidden="false" customHeight="false" outlineLevel="0" collapsed="false">
      <c r="G240" s="169"/>
    </row>
    <row r="241" customFormat="false" ht="12.8" hidden="false" customHeight="false" outlineLevel="0" collapsed="false">
      <c r="G241" s="169"/>
    </row>
    <row r="242" customFormat="false" ht="12.8" hidden="false" customHeight="false" outlineLevel="0" collapsed="false">
      <c r="G242" s="169"/>
    </row>
    <row r="243" customFormat="false" ht="12.8" hidden="false" customHeight="false" outlineLevel="0" collapsed="false">
      <c r="G243" s="169"/>
    </row>
    <row r="244" customFormat="false" ht="12.8" hidden="false" customHeight="false" outlineLevel="0" collapsed="false">
      <c r="G244" s="169"/>
    </row>
    <row r="245" customFormat="false" ht="12.8" hidden="false" customHeight="false" outlineLevel="0" collapsed="false">
      <c r="G245" s="169"/>
    </row>
    <row r="246" customFormat="false" ht="12.8" hidden="false" customHeight="false" outlineLevel="0" collapsed="false">
      <c r="G246" s="169"/>
    </row>
    <row r="247" customFormat="false" ht="12.8" hidden="false" customHeight="false" outlineLevel="0" collapsed="false">
      <c r="G247" s="169"/>
    </row>
    <row r="248" customFormat="false" ht="12.8" hidden="false" customHeight="false" outlineLevel="0" collapsed="false">
      <c r="G248" s="169"/>
    </row>
    <row r="249" customFormat="false" ht="12.8" hidden="false" customHeight="false" outlineLevel="0" collapsed="false">
      <c r="G249" s="169"/>
    </row>
    <row r="250" customFormat="false" ht="12.8" hidden="false" customHeight="false" outlineLevel="0" collapsed="false">
      <c r="G250" s="169"/>
    </row>
    <row r="251" customFormat="false" ht="12.8" hidden="false" customHeight="false" outlineLevel="0" collapsed="false">
      <c r="G251" s="169"/>
    </row>
    <row r="252" customFormat="false" ht="12.8" hidden="false" customHeight="false" outlineLevel="0" collapsed="false">
      <c r="G252" s="169"/>
    </row>
    <row r="253" customFormat="false" ht="12.8" hidden="false" customHeight="false" outlineLevel="0" collapsed="false">
      <c r="G253" s="169"/>
    </row>
    <row r="254" customFormat="false" ht="12.8" hidden="false" customHeight="false" outlineLevel="0" collapsed="false">
      <c r="G254" s="169"/>
    </row>
    <row r="255" customFormat="false" ht="12.8" hidden="false" customHeight="false" outlineLevel="0" collapsed="false">
      <c r="G255" s="169"/>
    </row>
    <row r="256" customFormat="false" ht="12.8" hidden="false" customHeight="false" outlineLevel="0" collapsed="false">
      <c r="G256" s="169"/>
    </row>
    <row r="257" customFormat="false" ht="12.8" hidden="false" customHeight="false" outlineLevel="0" collapsed="false">
      <c r="G257" s="169"/>
    </row>
    <row r="258" customFormat="false" ht="12.8" hidden="false" customHeight="false" outlineLevel="0" collapsed="false">
      <c r="G258" s="169"/>
    </row>
    <row r="259" customFormat="false" ht="12.8" hidden="false" customHeight="false" outlineLevel="0" collapsed="false">
      <c r="G259" s="169"/>
    </row>
    <row r="260" customFormat="false" ht="12.8" hidden="false" customHeight="false" outlineLevel="0" collapsed="false">
      <c r="G260" s="169"/>
    </row>
    <row r="261" customFormat="false" ht="12.8" hidden="false" customHeight="false" outlineLevel="0" collapsed="false">
      <c r="G261" s="169"/>
    </row>
    <row r="262" customFormat="false" ht="12.8" hidden="false" customHeight="false" outlineLevel="0" collapsed="false">
      <c r="G262" s="169"/>
    </row>
    <row r="263" customFormat="false" ht="12.8" hidden="false" customHeight="false" outlineLevel="0" collapsed="false">
      <c r="G263" s="169"/>
    </row>
    <row r="264" customFormat="false" ht="12.8" hidden="false" customHeight="false" outlineLevel="0" collapsed="false">
      <c r="G264" s="169"/>
    </row>
    <row r="265" customFormat="false" ht="12.8" hidden="false" customHeight="false" outlineLevel="0" collapsed="false">
      <c r="G265" s="169"/>
    </row>
    <row r="266" customFormat="false" ht="12.8" hidden="false" customHeight="false" outlineLevel="0" collapsed="false">
      <c r="G266" s="169"/>
    </row>
    <row r="267" customFormat="false" ht="12.8" hidden="false" customHeight="false" outlineLevel="0" collapsed="false">
      <c r="G267" s="169"/>
    </row>
    <row r="268" customFormat="false" ht="12.8" hidden="false" customHeight="false" outlineLevel="0" collapsed="false">
      <c r="G268" s="169"/>
    </row>
    <row r="269" customFormat="false" ht="12.8" hidden="false" customHeight="false" outlineLevel="0" collapsed="false">
      <c r="G269" s="169"/>
    </row>
  </sheetData>
  <mergeCells count="2">
    <mergeCell ref="C2:F2"/>
    <mergeCell ref="G2:I2"/>
  </mergeCells>
  <conditionalFormatting sqref="F11:F14">
    <cfRule type="cellIs" priority="2" operator="lessThanOrEqual" aboveAverage="0" equalAverage="0" bottom="0" percent="0" rank="0" text="" dxfId="0">
      <formula>'Table-S3'!$C$13</formula>
    </cfRule>
  </conditionalFormatting>
  <printOptions headings="false" gridLines="false" gridLinesSet="true" horizontalCentered="false" verticalCentered="false"/>
  <pageMargins left="0.7875" right="0.7875" top="1.025" bottom="1.025"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&amp;C&amp;A</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10694</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2023-10-02T13:18:51Z</dcterms:created>
  <dc:creator/>
  <dc:description/>
  <dc:language>en-US</dc:language>
  <cp:lastModifiedBy/>
  <dcterms:modified xsi:type="dcterms:W3CDTF">2025-02-05T18:27:00Z</dcterms:modified>
  <cp:revision>146</cp:revision>
  <dc:subject/>
  <dc:title/>
</cp:coreProperties>
</file>

<file path=docProps/custom.xml><?xml version="1.0" encoding="utf-8"?>
<Properties xmlns="http://schemas.openxmlformats.org/officeDocument/2006/custom-properties" xmlns:vt="http://schemas.openxmlformats.org/officeDocument/2006/docPropsVTypes"/>
</file>