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阳江大学\省项目-降糖降脂原料研究\降糖研究方案\实验结果\论文撰写\银耳多糖\food and function\Revision 3.0\Supplement information\"/>
    </mc:Choice>
  </mc:AlternateContent>
  <xr:revisionPtr revIDLastSave="0" documentId="13_ncr:1_{60BCC8CA-7912-4280-877F-352C525AD1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RNA expression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3" l="1"/>
  <c r="D42" i="3"/>
  <c r="E50" i="3" s="1"/>
  <c r="D3" i="3"/>
  <c r="E8" i="3" s="1"/>
  <c r="E19" i="3" l="1"/>
  <c r="E17" i="3"/>
  <c r="E60" i="3"/>
  <c r="E30" i="3"/>
  <c r="E36" i="3"/>
  <c r="E56" i="3"/>
  <c r="E24" i="3"/>
  <c r="E69" i="3"/>
  <c r="E37" i="3"/>
  <c r="F36" i="3" s="1"/>
  <c r="E18" i="3"/>
  <c r="E26" i="3"/>
  <c r="E70" i="3"/>
  <c r="E38" i="3"/>
  <c r="E75" i="3"/>
  <c r="E9" i="3"/>
  <c r="E57" i="3"/>
  <c r="E27" i="3"/>
  <c r="F27" i="3" s="1"/>
  <c r="G67" i="3" s="1"/>
  <c r="H67" i="3" s="1"/>
  <c r="E33" i="3"/>
  <c r="E77" i="3"/>
  <c r="E13" i="3"/>
  <c r="E58" i="3"/>
  <c r="E28" i="3"/>
  <c r="E72" i="3"/>
  <c r="E39" i="3"/>
  <c r="E14" i="3"/>
  <c r="E22" i="3"/>
  <c r="E66" i="3"/>
  <c r="E73" i="3"/>
  <c r="E79" i="3"/>
  <c r="E71" i="3"/>
  <c r="E16" i="3"/>
  <c r="E23" i="3"/>
  <c r="E67" i="3"/>
  <c r="E74" i="3"/>
  <c r="E80" i="3"/>
  <c r="E15" i="3"/>
  <c r="E20" i="3"/>
  <c r="E25" i="3"/>
  <c r="E29" i="3"/>
  <c r="E76" i="3"/>
  <c r="E54" i="3"/>
  <c r="E59" i="3"/>
  <c r="E61" i="3"/>
  <c r="E64" i="3"/>
  <c r="E68" i="3"/>
  <c r="E31" i="3"/>
  <c r="E34" i="3"/>
  <c r="E40" i="3"/>
  <c r="E55" i="3"/>
  <c r="E21" i="3"/>
  <c r="E62" i="3"/>
  <c r="E65" i="3"/>
  <c r="E32" i="3"/>
  <c r="E35" i="3"/>
  <c r="E41" i="3"/>
  <c r="E78" i="3"/>
  <c r="F24" i="3"/>
  <c r="G63" i="3" s="1"/>
  <c r="H63" i="3" s="1"/>
  <c r="E49" i="3"/>
  <c r="E51" i="3"/>
  <c r="E52" i="3"/>
  <c r="E53" i="3"/>
  <c r="E12" i="3"/>
  <c r="E45" i="3"/>
  <c r="E47" i="3"/>
  <c r="E10" i="3"/>
  <c r="E46" i="3"/>
  <c r="E11" i="3"/>
  <c r="E48" i="3"/>
  <c r="E6" i="3"/>
  <c r="E7" i="3"/>
  <c r="F15" i="3" l="1"/>
  <c r="G56" i="3" s="1"/>
  <c r="H56" i="3" s="1"/>
  <c r="F33" i="3"/>
  <c r="G74" i="3" s="1"/>
  <c r="H74" i="3" s="1"/>
  <c r="F30" i="3"/>
  <c r="G32" i="3" s="1"/>
  <c r="H32" i="3" s="1"/>
  <c r="F18" i="3"/>
  <c r="G19" i="3" s="1"/>
  <c r="H19" i="3" s="1"/>
  <c r="G38" i="3"/>
  <c r="H38" i="3" s="1"/>
  <c r="G36" i="3"/>
  <c r="H36" i="3" s="1"/>
  <c r="G31" i="3"/>
  <c r="H31" i="3" s="1"/>
  <c r="F21" i="3"/>
  <c r="G60" i="3" s="1"/>
  <c r="H60" i="3" s="1"/>
  <c r="G37" i="3"/>
  <c r="H37" i="3" s="1"/>
  <c r="G76" i="3"/>
  <c r="H76" i="3" s="1"/>
  <c r="G58" i="3"/>
  <c r="H58" i="3" s="1"/>
  <c r="G57" i="3"/>
  <c r="H57" i="3" s="1"/>
  <c r="G75" i="3"/>
  <c r="H75" i="3" s="1"/>
  <c r="F39" i="3"/>
  <c r="G41" i="3" s="1"/>
  <c r="H41" i="3" s="1"/>
  <c r="G77" i="3"/>
  <c r="H77" i="3" s="1"/>
  <c r="G66" i="3"/>
  <c r="H66" i="3" s="1"/>
  <c r="G18" i="3"/>
  <c r="H18" i="3" s="1"/>
  <c r="G70" i="3"/>
  <c r="H70" i="3" s="1"/>
  <c r="G65" i="3"/>
  <c r="H65" i="3" s="1"/>
  <c r="G68" i="3"/>
  <c r="H68" i="3" s="1"/>
  <c r="G35" i="3"/>
  <c r="H35" i="3" s="1"/>
  <c r="G73" i="3"/>
  <c r="H73" i="3" s="1"/>
  <c r="G72" i="3"/>
  <c r="H72" i="3" s="1"/>
  <c r="G64" i="3"/>
  <c r="H64" i="3" s="1"/>
  <c r="G55" i="3"/>
  <c r="H55" i="3" s="1"/>
  <c r="G34" i="3"/>
  <c r="H34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2" i="3"/>
  <c r="H22" i="3" s="1"/>
  <c r="G17" i="3"/>
  <c r="H17" i="3" s="1"/>
  <c r="G15" i="3"/>
  <c r="H15" i="3" s="1"/>
  <c r="G16" i="3"/>
  <c r="H16" i="3" s="1"/>
  <c r="F12" i="3"/>
  <c r="G52" i="3" s="1"/>
  <c r="H52" i="3" s="1"/>
  <c r="F6" i="3"/>
  <c r="G7" i="3" s="1"/>
  <c r="H7" i="3" s="1"/>
  <c r="F9" i="3"/>
  <c r="G10" i="3" s="1"/>
  <c r="H10" i="3" s="1"/>
  <c r="G59" i="3" l="1"/>
  <c r="H59" i="3" s="1"/>
  <c r="G20" i="3"/>
  <c r="H20" i="3" s="1"/>
  <c r="G71" i="3"/>
  <c r="H71" i="3" s="1"/>
  <c r="G23" i="3"/>
  <c r="H23" i="3" s="1"/>
  <c r="G33" i="3"/>
  <c r="H33" i="3" s="1"/>
  <c r="G54" i="3"/>
  <c r="H54" i="3" s="1"/>
  <c r="G30" i="3"/>
  <c r="H30" i="3" s="1"/>
  <c r="G69" i="3"/>
  <c r="H69" i="3" s="1"/>
  <c r="G21" i="3"/>
  <c r="H21" i="3" s="1"/>
  <c r="G61" i="3"/>
  <c r="H61" i="3" s="1"/>
  <c r="G40" i="3"/>
  <c r="H40" i="3" s="1"/>
  <c r="G12" i="3"/>
  <c r="H12" i="3" s="1"/>
  <c r="G62" i="3"/>
  <c r="H62" i="3" s="1"/>
  <c r="G79" i="3"/>
  <c r="H79" i="3" s="1"/>
  <c r="G39" i="3"/>
  <c r="H39" i="3" s="1"/>
  <c r="G80" i="3"/>
  <c r="H80" i="3" s="1"/>
  <c r="G78" i="3"/>
  <c r="H78" i="3" s="1"/>
  <c r="G13" i="3"/>
  <c r="H13" i="3" s="1"/>
  <c r="G14" i="3"/>
  <c r="H14" i="3" s="1"/>
  <c r="G51" i="3"/>
  <c r="H51" i="3" s="1"/>
  <c r="G53" i="3"/>
  <c r="H53" i="3" s="1"/>
  <c r="G6" i="3"/>
  <c r="H6" i="3" s="1"/>
  <c r="G48" i="3"/>
  <c r="H48" i="3" s="1"/>
  <c r="G11" i="3"/>
  <c r="H11" i="3" s="1"/>
  <c r="G47" i="3"/>
  <c r="H47" i="3" s="1"/>
  <c r="G45" i="3"/>
  <c r="H45" i="3" s="1"/>
  <c r="G8" i="3"/>
  <c r="H8" i="3" s="1"/>
  <c r="G50" i="3"/>
  <c r="H50" i="3" s="1"/>
  <c r="G49" i="3"/>
  <c r="H49" i="3" s="1"/>
  <c r="G9" i="3"/>
  <c r="H9" i="3" s="1"/>
  <c r="G46" i="3"/>
  <c r="H46" i="3" s="1"/>
</calcChain>
</file>

<file path=xl/sharedStrings.xml><?xml version="1.0" encoding="utf-8"?>
<sst xmlns="http://schemas.openxmlformats.org/spreadsheetml/2006/main" count="165" uniqueCount="24">
  <si>
    <t>Cyp7a1</t>
    <phoneticPr fontId="1" type="noConversion"/>
  </si>
  <si>
    <t>Fasn</t>
    <phoneticPr fontId="1" type="noConversion"/>
  </si>
  <si>
    <t>Irs1</t>
    <phoneticPr fontId="1" type="noConversion"/>
  </si>
  <si>
    <t>Acaca</t>
    <phoneticPr fontId="1" type="noConversion"/>
  </si>
  <si>
    <t>Acat1</t>
    <phoneticPr fontId="1" type="noConversion"/>
  </si>
  <si>
    <t>Acox1</t>
    <phoneticPr fontId="1" type="noConversion"/>
  </si>
  <si>
    <t>β-actin</t>
    <phoneticPr fontId="1" type="noConversion"/>
  </si>
  <si>
    <t>G6pc</t>
    <phoneticPr fontId="1" type="noConversion"/>
  </si>
  <si>
    <t>Fbp1</t>
    <phoneticPr fontId="1" type="noConversion"/>
  </si>
  <si>
    <t>Foxo1</t>
    <phoneticPr fontId="1" type="noConversion"/>
  </si>
  <si>
    <t>Cd36</t>
    <phoneticPr fontId="1" type="noConversion"/>
  </si>
  <si>
    <t>Nrf1</t>
    <phoneticPr fontId="1" type="noConversion"/>
  </si>
  <si>
    <t>Keap1</t>
    <phoneticPr fontId="1" type="noConversion"/>
  </si>
  <si>
    <t>TP</t>
    <phoneticPr fontId="1" type="noConversion"/>
  </si>
  <si>
    <t>Model</t>
    <phoneticPr fontId="1" type="noConversion"/>
  </si>
  <si>
    <t>Ct Value</t>
    <phoneticPr fontId="1" type="noConversion"/>
  </si>
  <si>
    <t>ΔCt</t>
    <phoneticPr fontId="1" type="noConversion"/>
  </si>
  <si>
    <t>ΔΔCt</t>
    <phoneticPr fontId="1" type="noConversion"/>
  </si>
  <si>
    <t>2^ΔΔCt</t>
    <phoneticPr fontId="1" type="noConversion"/>
  </si>
  <si>
    <t>Gene name</t>
    <phoneticPr fontId="1" type="noConversion"/>
  </si>
  <si>
    <r>
      <t>Mean Ct (β-actin</t>
    </r>
    <r>
      <rPr>
        <sz val="11"/>
        <color theme="1"/>
        <rFont val="等线"/>
        <family val="1"/>
        <charset val="134"/>
      </rPr>
      <t>)</t>
    </r>
    <phoneticPr fontId="1" type="noConversion"/>
  </si>
  <si>
    <t>Sample group</t>
    <phoneticPr fontId="1" type="noConversion"/>
  </si>
  <si>
    <t>Mean ΔCt</t>
    <phoneticPr fontId="1" type="noConversion"/>
  </si>
  <si>
    <t>Table S13  Relative expression levels of the selected genes between the model and TP groups by RT-qPCR  assay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</si>
</sst>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);[Red]\(0.00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等线"/>
      <family val="1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7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907B-8C99-4AAC-8AD0-381726F237AA}">
  <dimension ref="A1:H81"/>
  <sheetViews>
    <sheetView tabSelected="1" zoomScaleNormal="100" workbookViewId="0">
      <pane ySplit="2" topLeftCell="A3" activePane="bottomLeft" state="frozen"/>
      <selection pane="bottomLeft" activeCell="E6" sqref="E6"/>
    </sheetView>
  </sheetViews>
  <sheetFormatPr defaultRowHeight="14" x14ac:dyDescent="0.3"/>
  <cols>
    <col min="1" max="1" width="11.5" style="2" customWidth="1"/>
    <col min="2" max="3" width="8.6640625" style="1"/>
    <col min="4" max="4" width="6.9140625" style="1" customWidth="1"/>
    <col min="5" max="5" width="7.5" style="1" customWidth="1"/>
    <col min="6" max="6" width="8" style="1" customWidth="1"/>
    <col min="7" max="7" width="9.5" style="1" customWidth="1"/>
    <col min="8" max="8" width="12.9140625" style="3" customWidth="1"/>
    <col min="9" max="16384" width="8.6640625" style="1"/>
  </cols>
  <sheetData>
    <row r="1" spans="1:8" ht="33.5" customHeight="1" thickBot="1" x14ac:dyDescent="0.35">
      <c r="A1" s="16" t="s">
        <v>23</v>
      </c>
      <c r="B1" s="17"/>
      <c r="C1" s="17"/>
      <c r="D1" s="17"/>
      <c r="E1" s="17"/>
      <c r="F1" s="17"/>
      <c r="G1" s="17"/>
      <c r="H1" s="18"/>
    </row>
    <row r="2" spans="1:8" ht="32" customHeight="1" thickTop="1" thickBot="1" x14ac:dyDescent="0.35">
      <c r="A2" s="4" t="s">
        <v>21</v>
      </c>
      <c r="B2" s="4" t="s">
        <v>19</v>
      </c>
      <c r="C2" s="4" t="s">
        <v>15</v>
      </c>
      <c r="D2" s="15" t="s">
        <v>20</v>
      </c>
      <c r="E2" s="4" t="s">
        <v>16</v>
      </c>
      <c r="F2" s="4" t="s">
        <v>22</v>
      </c>
      <c r="G2" s="4" t="s">
        <v>17</v>
      </c>
      <c r="H2" s="5" t="s">
        <v>18</v>
      </c>
    </row>
    <row r="3" spans="1:8" ht="14.5" thickTop="1" x14ac:dyDescent="0.3">
      <c r="A3" s="6" t="s">
        <v>14</v>
      </c>
      <c r="B3" s="6" t="s">
        <v>6</v>
      </c>
      <c r="C3" s="6">
        <v>16.13</v>
      </c>
      <c r="D3" s="6">
        <f>AVERAGE(C3:C5)</f>
        <v>16.36</v>
      </c>
      <c r="E3" s="6"/>
      <c r="F3" s="6"/>
      <c r="G3" s="6"/>
      <c r="H3" s="7"/>
    </row>
    <row r="4" spans="1:8" x14ac:dyDescent="0.3">
      <c r="A4" s="8" t="s">
        <v>14</v>
      </c>
      <c r="B4" s="8" t="s">
        <v>6</v>
      </c>
      <c r="C4" s="8">
        <v>16.05</v>
      </c>
      <c r="D4" s="8"/>
      <c r="E4" s="8"/>
      <c r="F4" s="8"/>
      <c r="G4" s="8"/>
      <c r="H4" s="9"/>
    </row>
    <row r="5" spans="1:8" x14ac:dyDescent="0.3">
      <c r="A5" s="8" t="s">
        <v>14</v>
      </c>
      <c r="B5" s="8" t="s">
        <v>6</v>
      </c>
      <c r="C5" s="8">
        <v>16.899999999999999</v>
      </c>
      <c r="D5" s="8"/>
      <c r="E5" s="8"/>
      <c r="F5" s="8"/>
      <c r="G5" s="8"/>
      <c r="H5" s="9"/>
    </row>
    <row r="6" spans="1:8" x14ac:dyDescent="0.3">
      <c r="A6" s="8" t="s">
        <v>14</v>
      </c>
      <c r="B6" s="8" t="s">
        <v>0</v>
      </c>
      <c r="C6" s="10">
        <v>30.68</v>
      </c>
      <c r="D6" s="8"/>
      <c r="E6" s="11">
        <f>C6-D3</f>
        <v>14.32</v>
      </c>
      <c r="F6" s="11">
        <f>AVERAGE(E6:E8)</f>
        <v>14.566666666666668</v>
      </c>
      <c r="G6" s="11">
        <f>E6-F6</f>
        <v>-0.24666666666666792</v>
      </c>
      <c r="H6" s="9">
        <f t="shared" ref="H6:H41" si="0">2^-G6</f>
        <v>1.1864626349084879</v>
      </c>
    </row>
    <row r="7" spans="1:8" x14ac:dyDescent="0.3">
      <c r="A7" s="8" t="s">
        <v>14</v>
      </c>
      <c r="B7" s="8" t="s">
        <v>0</v>
      </c>
      <c r="C7" s="8">
        <v>30.9</v>
      </c>
      <c r="D7" s="8"/>
      <c r="E7" s="11">
        <f>C7-D3</f>
        <v>14.54</v>
      </c>
      <c r="F7" s="8"/>
      <c r="G7" s="11">
        <f>E7-F6</f>
        <v>-2.6666666666669059E-2</v>
      </c>
      <c r="H7" s="9">
        <f t="shared" si="0"/>
        <v>1.018655809957294</v>
      </c>
    </row>
    <row r="8" spans="1:8" x14ac:dyDescent="0.3">
      <c r="A8" s="8" t="s">
        <v>14</v>
      </c>
      <c r="B8" s="8" t="s">
        <v>0</v>
      </c>
      <c r="C8" s="8">
        <v>31.2</v>
      </c>
      <c r="D8" s="8"/>
      <c r="E8" s="11">
        <f>C8-D3</f>
        <v>14.84</v>
      </c>
      <c r="F8" s="8"/>
      <c r="G8" s="11">
        <f>E8-F6</f>
        <v>0.27333333333333165</v>
      </c>
      <c r="H8" s="9">
        <f t="shared" si="0"/>
        <v>0.82740562270001383</v>
      </c>
    </row>
    <row r="9" spans="1:8" x14ac:dyDescent="0.3">
      <c r="A9" s="8" t="s">
        <v>14</v>
      </c>
      <c r="B9" s="8" t="s">
        <v>1</v>
      </c>
      <c r="C9" s="8">
        <v>33.4</v>
      </c>
      <c r="D9" s="8"/>
      <c r="E9" s="11">
        <f>C9-D3</f>
        <v>17.04</v>
      </c>
      <c r="F9" s="11">
        <f>AVERAGE(E9:E11)</f>
        <v>16.853333333333332</v>
      </c>
      <c r="G9" s="11">
        <f>E9-F9</f>
        <v>0.18666666666666742</v>
      </c>
      <c r="H9" s="9">
        <f t="shared" si="0"/>
        <v>0.87863345222121325</v>
      </c>
    </row>
    <row r="10" spans="1:8" x14ac:dyDescent="0.3">
      <c r="A10" s="8" t="s">
        <v>14</v>
      </c>
      <c r="B10" s="8" t="s">
        <v>1</v>
      </c>
      <c r="C10" s="8">
        <v>33.51</v>
      </c>
      <c r="D10" s="8"/>
      <c r="E10" s="11">
        <f>C10-D3</f>
        <v>17.149999999999999</v>
      </c>
      <c r="F10" s="8"/>
      <c r="G10" s="11">
        <f>E10-F9</f>
        <v>0.29666666666666686</v>
      </c>
      <c r="H10" s="9">
        <f t="shared" si="0"/>
        <v>0.81413126760570009</v>
      </c>
    </row>
    <row r="11" spans="1:8" x14ac:dyDescent="0.3">
      <c r="A11" s="8" t="s">
        <v>14</v>
      </c>
      <c r="B11" s="8" t="s">
        <v>1</v>
      </c>
      <c r="C11" s="8">
        <v>32.729999999999997</v>
      </c>
      <c r="D11" s="8"/>
      <c r="E11" s="11">
        <f>C11-D3</f>
        <v>16.369999999999997</v>
      </c>
      <c r="F11" s="8"/>
      <c r="G11" s="11">
        <f>E11-F9</f>
        <v>-0.48333333333333428</v>
      </c>
      <c r="H11" s="9">
        <f t="shared" si="0"/>
        <v>1.3979699341790204</v>
      </c>
    </row>
    <row r="12" spans="1:8" x14ac:dyDescent="0.3">
      <c r="A12" s="8" t="s">
        <v>14</v>
      </c>
      <c r="B12" s="8" t="s">
        <v>2</v>
      </c>
      <c r="C12" s="8">
        <v>36.15</v>
      </c>
      <c r="D12" s="8"/>
      <c r="E12" s="11">
        <f>C12-D3</f>
        <v>19.79</v>
      </c>
      <c r="F12" s="11">
        <f>AVERAGE(E12:E14)</f>
        <v>19.656666666666666</v>
      </c>
      <c r="G12" s="11">
        <f>E12-F12</f>
        <v>0.13333333333333286</v>
      </c>
      <c r="H12" s="9">
        <f t="shared" si="0"/>
        <v>0.91172248855821703</v>
      </c>
    </row>
    <row r="13" spans="1:8" x14ac:dyDescent="0.3">
      <c r="A13" s="8" t="s">
        <v>14</v>
      </c>
      <c r="B13" s="8" t="s">
        <v>2</v>
      </c>
      <c r="C13" s="8">
        <v>35.85</v>
      </c>
      <c r="D13" s="8"/>
      <c r="E13" s="11">
        <f>C13-D3</f>
        <v>19.490000000000002</v>
      </c>
      <c r="F13" s="8"/>
      <c r="G13" s="11">
        <f>E13-F12</f>
        <v>-0.1666666666666643</v>
      </c>
      <c r="H13" s="9">
        <f t="shared" si="0"/>
        <v>1.1224620483093712</v>
      </c>
    </row>
    <row r="14" spans="1:8" x14ac:dyDescent="0.3">
      <c r="A14" s="8" t="s">
        <v>14</v>
      </c>
      <c r="B14" s="8" t="s">
        <v>2</v>
      </c>
      <c r="C14" s="8">
        <v>36.049999999999997</v>
      </c>
      <c r="D14" s="8"/>
      <c r="E14" s="11">
        <f>C14-D3</f>
        <v>19.689999999999998</v>
      </c>
      <c r="F14" s="8"/>
      <c r="G14" s="11">
        <f>E14-F12</f>
        <v>3.3333333333331439E-2</v>
      </c>
      <c r="H14" s="9">
        <f t="shared" si="0"/>
        <v>0.97715996843424713</v>
      </c>
    </row>
    <row r="15" spans="1:8" x14ac:dyDescent="0.3">
      <c r="A15" s="8" t="s">
        <v>14</v>
      </c>
      <c r="B15" s="8" t="s">
        <v>9</v>
      </c>
      <c r="C15" s="8">
        <v>29.76</v>
      </c>
      <c r="D15" s="8"/>
      <c r="E15" s="11">
        <f>C15-D3</f>
        <v>13.400000000000002</v>
      </c>
      <c r="F15" s="11">
        <f>AVERAGE(E15:E17)</f>
        <v>12.946666666666667</v>
      </c>
      <c r="G15" s="11">
        <f>E15-F15</f>
        <v>0.45333333333333492</v>
      </c>
      <c r="H15" s="9">
        <f t="shared" si="0"/>
        <v>0.73035342230503553</v>
      </c>
    </row>
    <row r="16" spans="1:8" x14ac:dyDescent="0.3">
      <c r="A16" s="8" t="s">
        <v>14</v>
      </c>
      <c r="B16" s="8" t="s">
        <v>9</v>
      </c>
      <c r="C16" s="8">
        <v>29.22</v>
      </c>
      <c r="D16" s="8"/>
      <c r="E16" s="11">
        <f>C16-D3</f>
        <v>12.86</v>
      </c>
      <c r="F16" s="8"/>
      <c r="G16" s="11">
        <f>E16-F15</f>
        <v>-8.666666666666778E-2</v>
      </c>
      <c r="H16" s="9">
        <f t="shared" si="0"/>
        <v>1.0619138039623583</v>
      </c>
    </row>
    <row r="17" spans="1:8" x14ac:dyDescent="0.3">
      <c r="A17" s="8" t="s">
        <v>14</v>
      </c>
      <c r="B17" s="8" t="s">
        <v>9</v>
      </c>
      <c r="C17" s="8">
        <v>28.94</v>
      </c>
      <c r="D17" s="8"/>
      <c r="E17" s="11">
        <f>C17-D3</f>
        <v>12.580000000000002</v>
      </c>
      <c r="F17" s="8"/>
      <c r="G17" s="11">
        <f>E17-F15</f>
        <v>-0.36666666666666536</v>
      </c>
      <c r="H17" s="9">
        <f t="shared" si="0"/>
        <v>1.289370308439578</v>
      </c>
    </row>
    <row r="18" spans="1:8" x14ac:dyDescent="0.3">
      <c r="A18" s="8" t="s">
        <v>14</v>
      </c>
      <c r="B18" s="8" t="s">
        <v>3</v>
      </c>
      <c r="C18" s="8">
        <v>30.8</v>
      </c>
      <c r="D18" s="8"/>
      <c r="E18" s="8">
        <f>C18-D3</f>
        <v>14.440000000000001</v>
      </c>
      <c r="F18" s="11">
        <f>AVERAGE(E18:E20)</f>
        <v>14.476666666666667</v>
      </c>
      <c r="G18" s="11">
        <f>E18-F18</f>
        <v>-3.6666666666665293E-2</v>
      </c>
      <c r="H18" s="9">
        <f t="shared" si="0"/>
        <v>1.0257411214340169</v>
      </c>
    </row>
    <row r="19" spans="1:8" x14ac:dyDescent="0.3">
      <c r="A19" s="8" t="s">
        <v>14</v>
      </c>
      <c r="B19" s="8" t="s">
        <v>3</v>
      </c>
      <c r="C19" s="8">
        <v>31.22</v>
      </c>
      <c r="D19" s="8"/>
      <c r="E19" s="8">
        <f>C19-D3</f>
        <v>14.86</v>
      </c>
      <c r="F19" s="11"/>
      <c r="G19" s="11">
        <f>E19-F18</f>
        <v>0.38333333333333286</v>
      </c>
      <c r="H19" s="9">
        <f t="shared" si="0"/>
        <v>0.76666417233480044</v>
      </c>
    </row>
    <row r="20" spans="1:8" x14ac:dyDescent="0.3">
      <c r="A20" s="8" t="s">
        <v>14</v>
      </c>
      <c r="B20" s="8" t="s">
        <v>3</v>
      </c>
      <c r="C20" s="8">
        <v>30.49</v>
      </c>
      <c r="D20" s="8"/>
      <c r="E20" s="8">
        <f>C20-D3</f>
        <v>14.129999999999999</v>
      </c>
      <c r="F20" s="11"/>
      <c r="G20" s="11">
        <f>E20-F18</f>
        <v>-0.34666666666666757</v>
      </c>
      <c r="H20" s="9">
        <f t="shared" si="0"/>
        <v>1.2716191663858036</v>
      </c>
    </row>
    <row r="21" spans="1:8" x14ac:dyDescent="0.3">
      <c r="A21" s="8" t="s">
        <v>14</v>
      </c>
      <c r="B21" s="8" t="s">
        <v>10</v>
      </c>
      <c r="C21" s="8">
        <v>26.87</v>
      </c>
      <c r="D21" s="8"/>
      <c r="E21" s="8">
        <f>C21-D3</f>
        <v>10.510000000000002</v>
      </c>
      <c r="F21" s="11">
        <f>AVERAGE(E21:E23)</f>
        <v>10.530000000000001</v>
      </c>
      <c r="G21" s="11">
        <f>E21-F21</f>
        <v>-1.9999999999999574E-2</v>
      </c>
      <c r="H21" s="9">
        <f t="shared" si="0"/>
        <v>1.0139594797900289</v>
      </c>
    </row>
    <row r="22" spans="1:8" x14ac:dyDescent="0.3">
      <c r="A22" s="8" t="s">
        <v>14</v>
      </c>
      <c r="B22" s="8" t="s">
        <v>10</v>
      </c>
      <c r="C22" s="8">
        <v>26.53</v>
      </c>
      <c r="D22" s="8"/>
      <c r="E22" s="8">
        <f>C22-D3</f>
        <v>10.170000000000002</v>
      </c>
      <c r="F22" s="11"/>
      <c r="G22" s="11">
        <f>E22-F21</f>
        <v>-0.35999999999999943</v>
      </c>
      <c r="H22" s="9">
        <f t="shared" si="0"/>
        <v>1.2834258975629036</v>
      </c>
    </row>
    <row r="23" spans="1:8" x14ac:dyDescent="0.3">
      <c r="A23" s="8" t="s">
        <v>14</v>
      </c>
      <c r="B23" s="8" t="s">
        <v>10</v>
      </c>
      <c r="C23" s="8">
        <v>27.27</v>
      </c>
      <c r="D23" s="8"/>
      <c r="E23" s="8">
        <f>C23-D3</f>
        <v>10.91</v>
      </c>
      <c r="F23" s="11"/>
      <c r="G23" s="11">
        <f>E23-F21</f>
        <v>0.37999999999999901</v>
      </c>
      <c r="H23" s="9">
        <f t="shared" si="0"/>
        <v>0.76843759064400663</v>
      </c>
    </row>
    <row r="24" spans="1:8" x14ac:dyDescent="0.3">
      <c r="A24" s="8" t="s">
        <v>14</v>
      </c>
      <c r="B24" s="8" t="s">
        <v>4</v>
      </c>
      <c r="C24" s="8">
        <v>33.21</v>
      </c>
      <c r="D24" s="8"/>
      <c r="E24" s="8">
        <f>C24-D3</f>
        <v>16.850000000000001</v>
      </c>
      <c r="F24" s="11">
        <f>AVERAGE(E24:E26)</f>
        <v>16.940000000000001</v>
      </c>
      <c r="G24" s="11">
        <f>E24-F24</f>
        <v>-8.9999999999999858E-2</v>
      </c>
      <c r="H24" s="9">
        <f t="shared" si="0"/>
        <v>1.0643701824533598</v>
      </c>
    </row>
    <row r="25" spans="1:8" x14ac:dyDescent="0.3">
      <c r="A25" s="8" t="s">
        <v>14</v>
      </c>
      <c r="B25" s="8" t="s">
        <v>4</v>
      </c>
      <c r="C25" s="8">
        <v>33.04</v>
      </c>
      <c r="D25" s="8"/>
      <c r="E25" s="8">
        <f>C25-D3</f>
        <v>16.68</v>
      </c>
      <c r="F25" s="8"/>
      <c r="G25" s="11">
        <f>E25-F24</f>
        <v>-0.26000000000000156</v>
      </c>
      <c r="H25" s="9">
        <f t="shared" si="0"/>
        <v>1.1974787046189299</v>
      </c>
    </row>
    <row r="26" spans="1:8" x14ac:dyDescent="0.3">
      <c r="A26" s="8" t="s">
        <v>14</v>
      </c>
      <c r="B26" s="8" t="s">
        <v>4</v>
      </c>
      <c r="C26" s="8">
        <v>33.65</v>
      </c>
      <c r="D26" s="8"/>
      <c r="E26" s="8">
        <f>C26-D3</f>
        <v>17.29</v>
      </c>
      <c r="F26" s="8"/>
      <c r="G26" s="11">
        <f>E26-F24</f>
        <v>0.34999999999999787</v>
      </c>
      <c r="H26" s="9">
        <f t="shared" si="0"/>
        <v>0.78458409789675188</v>
      </c>
    </row>
    <row r="27" spans="1:8" x14ac:dyDescent="0.3">
      <c r="A27" s="8" t="s">
        <v>14</v>
      </c>
      <c r="B27" s="8" t="s">
        <v>5</v>
      </c>
      <c r="C27" s="8">
        <v>37.22</v>
      </c>
      <c r="D27" s="8"/>
      <c r="E27" s="8">
        <f>C27-D3</f>
        <v>20.86</v>
      </c>
      <c r="F27" s="11">
        <f>AVERAGE(E27:E29)</f>
        <v>20.653333333333332</v>
      </c>
      <c r="G27" s="11">
        <f>E27-F27</f>
        <v>0.206666666666667</v>
      </c>
      <c r="H27" s="9">
        <f t="shared" si="0"/>
        <v>0.86653704584246416</v>
      </c>
    </row>
    <row r="28" spans="1:8" x14ac:dyDescent="0.3">
      <c r="A28" s="8" t="s">
        <v>14</v>
      </c>
      <c r="B28" s="8" t="s">
        <v>5</v>
      </c>
      <c r="C28" s="8">
        <v>36.979999999999997</v>
      </c>
      <c r="D28" s="8"/>
      <c r="E28" s="8">
        <f>C28-D3</f>
        <v>20.619999999999997</v>
      </c>
      <c r="F28" s="8"/>
      <c r="G28" s="11">
        <f>E28-F27</f>
        <v>-3.3333333333334991E-2</v>
      </c>
      <c r="H28" s="9">
        <f t="shared" si="0"/>
        <v>1.0233738919967761</v>
      </c>
    </row>
    <row r="29" spans="1:8" x14ac:dyDescent="0.3">
      <c r="A29" s="8" t="s">
        <v>14</v>
      </c>
      <c r="B29" s="8" t="s">
        <v>5</v>
      </c>
      <c r="C29" s="8">
        <v>36.840000000000003</v>
      </c>
      <c r="D29" s="8"/>
      <c r="E29" s="8">
        <f>C29-D3</f>
        <v>20.480000000000004</v>
      </c>
      <c r="F29" s="8"/>
      <c r="G29" s="11">
        <f>E29-F27</f>
        <v>-0.17333333333332845</v>
      </c>
      <c r="H29" s="9">
        <f t="shared" si="0"/>
        <v>1.1276609270458005</v>
      </c>
    </row>
    <row r="30" spans="1:8" x14ac:dyDescent="0.3">
      <c r="A30" s="8" t="s">
        <v>14</v>
      </c>
      <c r="B30" s="8" t="s">
        <v>7</v>
      </c>
      <c r="C30" s="8">
        <v>29.19</v>
      </c>
      <c r="D30" s="8"/>
      <c r="E30" s="8">
        <f>C30-D3</f>
        <v>12.830000000000002</v>
      </c>
      <c r="F30" s="11">
        <f>AVERAGE(E30:E32)</f>
        <v>12.933333333333335</v>
      </c>
      <c r="G30" s="11">
        <f>E30-F30</f>
        <v>-0.1033333333333335</v>
      </c>
      <c r="H30" s="9">
        <f t="shared" si="0"/>
        <v>1.0742526480132857</v>
      </c>
    </row>
    <row r="31" spans="1:8" x14ac:dyDescent="0.3">
      <c r="A31" s="8" t="s">
        <v>14</v>
      </c>
      <c r="B31" s="8" t="s">
        <v>7</v>
      </c>
      <c r="C31" s="8">
        <v>29.26</v>
      </c>
      <c r="D31" s="8"/>
      <c r="E31" s="8">
        <f>C31-D3</f>
        <v>12.900000000000002</v>
      </c>
      <c r="F31" s="8"/>
      <c r="G31" s="11">
        <f>E31-F30</f>
        <v>-3.3333333333333215E-2</v>
      </c>
      <c r="H31" s="9">
        <f t="shared" si="0"/>
        <v>1.0233738919967748</v>
      </c>
    </row>
    <row r="32" spans="1:8" x14ac:dyDescent="0.3">
      <c r="A32" s="8" t="s">
        <v>14</v>
      </c>
      <c r="B32" s="8" t="s">
        <v>7</v>
      </c>
      <c r="C32" s="8">
        <v>29.43</v>
      </c>
      <c r="D32" s="8"/>
      <c r="E32" s="8">
        <f>C32-D3</f>
        <v>13.07</v>
      </c>
      <c r="F32" s="8"/>
      <c r="G32" s="11">
        <f>E32-F30</f>
        <v>0.13666666666666494</v>
      </c>
      <c r="H32" s="9">
        <f t="shared" si="0"/>
        <v>0.90961839399828248</v>
      </c>
    </row>
    <row r="33" spans="1:8" x14ac:dyDescent="0.3">
      <c r="A33" s="8" t="s">
        <v>14</v>
      </c>
      <c r="B33" s="8" t="s">
        <v>8</v>
      </c>
      <c r="C33" s="8">
        <v>34.869999999999997</v>
      </c>
      <c r="D33" s="8"/>
      <c r="E33" s="8">
        <f>C33-D3</f>
        <v>18.509999999999998</v>
      </c>
      <c r="F33" s="11">
        <f>AVERAGE(E33:E35)</f>
        <v>18.829999999999998</v>
      </c>
      <c r="G33" s="11">
        <f>E33-F33</f>
        <v>-0.32000000000000028</v>
      </c>
      <c r="H33" s="9">
        <f t="shared" si="0"/>
        <v>1.2483305489016121</v>
      </c>
    </row>
    <row r="34" spans="1:8" x14ac:dyDescent="0.3">
      <c r="A34" s="8" t="s">
        <v>14</v>
      </c>
      <c r="B34" s="8" t="s">
        <v>8</v>
      </c>
      <c r="C34" s="8">
        <v>35.08</v>
      </c>
      <c r="D34" s="8"/>
      <c r="E34" s="8">
        <f>C34-D3</f>
        <v>18.72</v>
      </c>
      <c r="F34" s="8"/>
      <c r="G34" s="11">
        <f>E34-F33</f>
        <v>-0.10999999999999943</v>
      </c>
      <c r="H34" s="9">
        <f t="shared" si="0"/>
        <v>1.0792282365044268</v>
      </c>
    </row>
    <row r="35" spans="1:8" x14ac:dyDescent="0.3">
      <c r="A35" s="8" t="s">
        <v>14</v>
      </c>
      <c r="B35" s="8" t="s">
        <v>8</v>
      </c>
      <c r="C35" s="8">
        <v>35.619999999999997</v>
      </c>
      <c r="D35" s="8"/>
      <c r="E35" s="8">
        <f>C35-D3</f>
        <v>19.259999999999998</v>
      </c>
      <c r="F35" s="8"/>
      <c r="G35" s="11">
        <f>E35-F33</f>
        <v>0.42999999999999972</v>
      </c>
      <c r="H35" s="9">
        <f t="shared" si="0"/>
        <v>0.74226178531452469</v>
      </c>
    </row>
    <row r="36" spans="1:8" x14ac:dyDescent="0.3">
      <c r="A36" s="8" t="s">
        <v>14</v>
      </c>
      <c r="B36" s="8" t="s">
        <v>11</v>
      </c>
      <c r="C36" s="8">
        <v>32.25</v>
      </c>
      <c r="D36" s="8"/>
      <c r="E36" s="8">
        <f>C36-D3</f>
        <v>15.89</v>
      </c>
      <c r="F36" s="11">
        <f>AVERAGE(E36:E38)</f>
        <v>15.979999999999999</v>
      </c>
      <c r="G36" s="11">
        <f>E36-F36</f>
        <v>-8.9999999999998082E-2</v>
      </c>
      <c r="H36" s="9">
        <f t="shared" si="0"/>
        <v>1.0643701824533585</v>
      </c>
    </row>
    <row r="37" spans="1:8" x14ac:dyDescent="0.3">
      <c r="A37" s="8" t="s">
        <v>14</v>
      </c>
      <c r="B37" s="8" t="s">
        <v>11</v>
      </c>
      <c r="C37" s="8">
        <v>32.82</v>
      </c>
      <c r="D37" s="8"/>
      <c r="E37" s="8">
        <f>C37-D3</f>
        <v>16.46</v>
      </c>
      <c r="F37" s="8"/>
      <c r="G37" s="11">
        <f>E37-F36</f>
        <v>0.4800000000000022</v>
      </c>
      <c r="H37" s="9">
        <f t="shared" si="0"/>
        <v>0.71697762400791254</v>
      </c>
    </row>
    <row r="38" spans="1:8" x14ac:dyDescent="0.3">
      <c r="A38" s="8" t="s">
        <v>14</v>
      </c>
      <c r="B38" s="8" t="s">
        <v>11</v>
      </c>
      <c r="C38" s="8">
        <v>31.95</v>
      </c>
      <c r="D38" s="8"/>
      <c r="E38" s="8">
        <f>C38-D3</f>
        <v>15.59</v>
      </c>
      <c r="F38" s="8"/>
      <c r="G38" s="11">
        <f>E38-F36</f>
        <v>-0.38999999999999879</v>
      </c>
      <c r="H38" s="9">
        <f t="shared" si="0"/>
        <v>1.3103934038583622</v>
      </c>
    </row>
    <row r="39" spans="1:8" x14ac:dyDescent="0.3">
      <c r="A39" s="8" t="s">
        <v>14</v>
      </c>
      <c r="B39" s="8" t="s">
        <v>12</v>
      </c>
      <c r="C39" s="8">
        <v>27.46</v>
      </c>
      <c r="D39" s="8"/>
      <c r="E39" s="8">
        <f>C39-D3</f>
        <v>11.100000000000001</v>
      </c>
      <c r="F39" s="11">
        <f>AVERAGE(E39:E41)</f>
        <v>10.88</v>
      </c>
      <c r="G39" s="11">
        <f>E39-F39</f>
        <v>0.22000000000000064</v>
      </c>
      <c r="H39" s="9">
        <f t="shared" si="0"/>
        <v>0.8585654364377534</v>
      </c>
    </row>
    <row r="40" spans="1:8" x14ac:dyDescent="0.3">
      <c r="A40" s="8" t="s">
        <v>14</v>
      </c>
      <c r="B40" s="8" t="s">
        <v>12</v>
      </c>
      <c r="C40" s="8">
        <v>26.87</v>
      </c>
      <c r="D40" s="8"/>
      <c r="E40" s="8">
        <f>C40-D3</f>
        <v>10.510000000000002</v>
      </c>
      <c r="F40" s="8"/>
      <c r="G40" s="11">
        <f>E40-F39</f>
        <v>-0.36999999999999922</v>
      </c>
      <c r="H40" s="9">
        <f t="shared" si="0"/>
        <v>1.2923528306374916</v>
      </c>
    </row>
    <row r="41" spans="1:8" x14ac:dyDescent="0.3">
      <c r="A41" s="8" t="s">
        <v>14</v>
      </c>
      <c r="B41" s="8" t="s">
        <v>12</v>
      </c>
      <c r="C41" s="8">
        <v>27.39</v>
      </c>
      <c r="D41" s="8"/>
      <c r="E41" s="8">
        <f>C41-D3</f>
        <v>11.030000000000001</v>
      </c>
      <c r="F41" s="8"/>
      <c r="G41" s="11">
        <f>E41-F39</f>
        <v>0.15000000000000036</v>
      </c>
      <c r="H41" s="9">
        <f t="shared" si="0"/>
        <v>0.90125046261082997</v>
      </c>
    </row>
    <row r="42" spans="1:8" x14ac:dyDescent="0.3">
      <c r="A42" s="8" t="s">
        <v>13</v>
      </c>
      <c r="B42" s="8" t="s">
        <v>6</v>
      </c>
      <c r="C42" s="8">
        <v>17.59</v>
      </c>
      <c r="D42" s="11">
        <f>AVERAGE(C42:C44)</f>
        <v>17.286666666666669</v>
      </c>
      <c r="E42" s="8"/>
      <c r="F42" s="8"/>
      <c r="G42" s="8"/>
      <c r="H42" s="9"/>
    </row>
    <row r="43" spans="1:8" x14ac:dyDescent="0.3">
      <c r="A43" s="8" t="s">
        <v>13</v>
      </c>
      <c r="B43" s="8" t="s">
        <v>6</v>
      </c>
      <c r="C43" s="8">
        <v>17.170000000000002</v>
      </c>
      <c r="D43" s="11"/>
      <c r="E43" s="8"/>
      <c r="F43" s="8"/>
      <c r="G43" s="8"/>
      <c r="H43" s="9"/>
    </row>
    <row r="44" spans="1:8" x14ac:dyDescent="0.3">
      <c r="A44" s="8" t="s">
        <v>13</v>
      </c>
      <c r="B44" s="8" t="s">
        <v>6</v>
      </c>
      <c r="C44" s="8">
        <v>17.100000000000001</v>
      </c>
      <c r="D44" s="11"/>
      <c r="E44" s="8"/>
      <c r="F44" s="8"/>
      <c r="G44" s="8"/>
      <c r="H44" s="9"/>
    </row>
    <row r="45" spans="1:8" x14ac:dyDescent="0.3">
      <c r="A45" s="8" t="s">
        <v>13</v>
      </c>
      <c r="B45" s="8" t="s">
        <v>0</v>
      </c>
      <c r="C45" s="8">
        <v>30.2</v>
      </c>
      <c r="D45" s="11"/>
      <c r="E45" s="11">
        <f>C45-D42</f>
        <v>12.91333333333333</v>
      </c>
      <c r="F45" s="11"/>
      <c r="G45" s="11">
        <f>E45-F6</f>
        <v>-1.6533333333333378</v>
      </c>
      <c r="H45" s="9">
        <f>2^-G45</f>
        <v>3.1455958715759338</v>
      </c>
    </row>
    <row r="46" spans="1:8" x14ac:dyDescent="0.3">
      <c r="A46" s="8" t="s">
        <v>13</v>
      </c>
      <c r="B46" s="8" t="s">
        <v>0</v>
      </c>
      <c r="C46" s="8">
        <v>29.81</v>
      </c>
      <c r="D46" s="8"/>
      <c r="E46" s="11">
        <f>C46-D42</f>
        <v>12.52333333333333</v>
      </c>
      <c r="F46" s="11"/>
      <c r="G46" s="11">
        <f>E46-F6</f>
        <v>-2.0433333333333383</v>
      </c>
      <c r="H46" s="9">
        <f>2^-G46</f>
        <v>4.1219680813172053</v>
      </c>
    </row>
    <row r="47" spans="1:8" x14ac:dyDescent="0.3">
      <c r="A47" s="8" t="s">
        <v>13</v>
      </c>
      <c r="B47" s="8" t="s">
        <v>0</v>
      </c>
      <c r="C47" s="8">
        <v>30.35</v>
      </c>
      <c r="D47" s="8"/>
      <c r="E47" s="11">
        <f>C47-D42</f>
        <v>13.063333333333333</v>
      </c>
      <c r="F47" s="11"/>
      <c r="G47" s="11">
        <f>E47-F6</f>
        <v>-1.5033333333333356</v>
      </c>
      <c r="H47" s="9">
        <f>2^-G47</f>
        <v>2.8349697344445239</v>
      </c>
    </row>
    <row r="48" spans="1:8" x14ac:dyDescent="0.3">
      <c r="A48" s="8" t="s">
        <v>13</v>
      </c>
      <c r="B48" s="8" t="s">
        <v>1</v>
      </c>
      <c r="C48" s="8">
        <v>33.729999999999997</v>
      </c>
      <c r="D48" s="8"/>
      <c r="E48" s="11">
        <f>C48-D42</f>
        <v>16.443333333333328</v>
      </c>
      <c r="F48" s="11"/>
      <c r="G48" s="11">
        <f>E48-F9</f>
        <v>-0.41000000000000369</v>
      </c>
      <c r="H48" s="9">
        <f t="shared" ref="H48:H80" si="1">2^-G48</f>
        <v>1.328685814096515</v>
      </c>
    </row>
    <row r="49" spans="1:8" x14ac:dyDescent="0.3">
      <c r="A49" s="8" t="s">
        <v>13</v>
      </c>
      <c r="B49" s="8" t="s">
        <v>1</v>
      </c>
      <c r="C49" s="8">
        <v>33.200000000000003</v>
      </c>
      <c r="D49" s="8"/>
      <c r="E49" s="11">
        <f>C49-D42</f>
        <v>15.913333333333334</v>
      </c>
      <c r="F49" s="11"/>
      <c r="G49" s="11">
        <f>E49-F9</f>
        <v>-0.93999999999999773</v>
      </c>
      <c r="H49" s="9">
        <f t="shared" si="1"/>
        <v>1.9185282386505256</v>
      </c>
    </row>
    <row r="50" spans="1:8" x14ac:dyDescent="0.3">
      <c r="A50" s="8" t="s">
        <v>13</v>
      </c>
      <c r="B50" s="8" t="s">
        <v>1</v>
      </c>
      <c r="C50" s="8">
        <v>33.22</v>
      </c>
      <c r="D50" s="8"/>
      <c r="E50" s="11">
        <f>C50-D42</f>
        <v>15.93333333333333</v>
      </c>
      <c r="F50" s="11"/>
      <c r="G50" s="11">
        <f>E50-F9</f>
        <v>-0.92000000000000171</v>
      </c>
      <c r="H50" s="9">
        <f t="shared" si="1"/>
        <v>1.892115293451194</v>
      </c>
    </row>
    <row r="51" spans="1:8" x14ac:dyDescent="0.3">
      <c r="A51" s="8" t="s">
        <v>13</v>
      </c>
      <c r="B51" s="8" t="s">
        <v>2</v>
      </c>
      <c r="C51" s="8">
        <v>38.6</v>
      </c>
      <c r="D51" s="8"/>
      <c r="E51" s="11">
        <f>C51-D42</f>
        <v>21.313333333333333</v>
      </c>
      <c r="F51" s="11"/>
      <c r="G51" s="11">
        <f>E51-F12</f>
        <v>1.6566666666666663</v>
      </c>
      <c r="H51" s="9">
        <f t="shared" si="1"/>
        <v>0.31717112345623277</v>
      </c>
    </row>
    <row r="52" spans="1:8" x14ac:dyDescent="0.3">
      <c r="A52" s="8" t="s">
        <v>13</v>
      </c>
      <c r="B52" s="8" t="s">
        <v>2</v>
      </c>
      <c r="C52" s="8">
        <v>37.909999999999997</v>
      </c>
      <c r="D52" s="8"/>
      <c r="E52" s="11">
        <f>C52-D42</f>
        <v>20.623333333333328</v>
      </c>
      <c r="F52" s="11"/>
      <c r="G52" s="11">
        <f>E52-F12</f>
        <v>0.96666666666666146</v>
      </c>
      <c r="H52" s="9">
        <f t="shared" si="1"/>
        <v>0.51168694599838926</v>
      </c>
    </row>
    <row r="53" spans="1:8" x14ac:dyDescent="0.3">
      <c r="A53" s="8" t="s">
        <v>13</v>
      </c>
      <c r="B53" s="8" t="s">
        <v>2</v>
      </c>
      <c r="C53" s="8">
        <v>38.020000000000003</v>
      </c>
      <c r="D53" s="8"/>
      <c r="E53" s="11">
        <f>C53-D42</f>
        <v>20.733333333333334</v>
      </c>
      <c r="F53" s="11"/>
      <c r="G53" s="11">
        <f>E53-F12</f>
        <v>1.076666666666668</v>
      </c>
      <c r="H53" s="9">
        <f t="shared" si="1"/>
        <v>0.47412301558724823</v>
      </c>
    </row>
    <row r="54" spans="1:8" x14ac:dyDescent="0.3">
      <c r="A54" s="8" t="s">
        <v>13</v>
      </c>
      <c r="B54" s="8" t="s">
        <v>9</v>
      </c>
      <c r="C54" s="8">
        <v>30.58</v>
      </c>
      <c r="D54" s="8"/>
      <c r="E54" s="11">
        <f>C54-D42</f>
        <v>13.293333333333329</v>
      </c>
      <c r="F54" s="11"/>
      <c r="G54" s="11">
        <f>E54-F15</f>
        <v>0.34666666666666224</v>
      </c>
      <c r="H54" s="9">
        <f t="shared" si="1"/>
        <v>0.78639896789398356</v>
      </c>
    </row>
    <row r="55" spans="1:8" x14ac:dyDescent="0.3">
      <c r="A55" s="8" t="s">
        <v>13</v>
      </c>
      <c r="B55" s="8" t="s">
        <v>9</v>
      </c>
      <c r="C55" s="8">
        <v>30.25</v>
      </c>
      <c r="D55" s="8"/>
      <c r="E55" s="11">
        <f>C55-D42</f>
        <v>12.963333333333331</v>
      </c>
      <c r="F55" s="11"/>
      <c r="G55" s="11">
        <f>E55-F15</f>
        <v>1.6666666666663943E-2</v>
      </c>
      <c r="H55" s="9">
        <f t="shared" si="1"/>
        <v>0.98851402035289804</v>
      </c>
    </row>
    <row r="56" spans="1:8" x14ac:dyDescent="0.3">
      <c r="A56" s="8" t="s">
        <v>13</v>
      </c>
      <c r="B56" s="8" t="s">
        <v>9</v>
      </c>
      <c r="C56" s="8">
        <v>30.87</v>
      </c>
      <c r="D56" s="8"/>
      <c r="E56" s="11">
        <f>C56-D42</f>
        <v>13.583333333333332</v>
      </c>
      <c r="F56" s="11"/>
      <c r="G56" s="11">
        <f>E56-F15</f>
        <v>0.63666666666666494</v>
      </c>
      <c r="H56" s="9">
        <f t="shared" si="1"/>
        <v>0.64319733468820239</v>
      </c>
    </row>
    <row r="57" spans="1:8" x14ac:dyDescent="0.3">
      <c r="A57" s="8" t="s">
        <v>13</v>
      </c>
      <c r="B57" s="8" t="s">
        <v>3</v>
      </c>
      <c r="C57" s="8">
        <v>32.24</v>
      </c>
      <c r="D57" s="8"/>
      <c r="E57" s="11">
        <f>C57-D42</f>
        <v>14.953333333333333</v>
      </c>
      <c r="F57" s="11"/>
      <c r="G57" s="11">
        <f>E57-F18</f>
        <v>0.47666666666666657</v>
      </c>
      <c r="H57" s="9">
        <f t="shared" si="1"/>
        <v>0.71863610928946065</v>
      </c>
    </row>
    <row r="58" spans="1:8" x14ac:dyDescent="0.3">
      <c r="A58" s="8" t="s">
        <v>13</v>
      </c>
      <c r="B58" s="8" t="s">
        <v>3</v>
      </c>
      <c r="C58" s="8">
        <v>32.549999999999997</v>
      </c>
      <c r="D58" s="8"/>
      <c r="E58" s="11">
        <f>C58-D42</f>
        <v>15.263333333333328</v>
      </c>
      <c r="F58" s="11"/>
      <c r="G58" s="11">
        <f>E58-F18</f>
        <v>0.78666666666666174</v>
      </c>
      <c r="H58" s="9">
        <f t="shared" si="1"/>
        <v>0.57968189543779669</v>
      </c>
    </row>
    <row r="59" spans="1:8" x14ac:dyDescent="0.3">
      <c r="A59" s="8" t="s">
        <v>13</v>
      </c>
      <c r="B59" s="8" t="s">
        <v>3</v>
      </c>
      <c r="C59" s="8">
        <v>32.020000000000003</v>
      </c>
      <c r="D59" s="8"/>
      <c r="E59" s="11">
        <f>C59-D42</f>
        <v>14.733333333333334</v>
      </c>
      <c r="F59" s="11"/>
      <c r="G59" s="11">
        <f>E59-F18</f>
        <v>0.25666666666666771</v>
      </c>
      <c r="H59" s="9">
        <f t="shared" si="1"/>
        <v>0.83701961293844984</v>
      </c>
    </row>
    <row r="60" spans="1:8" x14ac:dyDescent="0.3">
      <c r="A60" s="8" t="s">
        <v>13</v>
      </c>
      <c r="B60" s="8" t="s">
        <v>10</v>
      </c>
      <c r="C60" s="8">
        <v>28.63</v>
      </c>
      <c r="D60" s="8"/>
      <c r="E60" s="11">
        <f>C60-D42</f>
        <v>11.34333333333333</v>
      </c>
      <c r="F60" s="11"/>
      <c r="G60" s="11">
        <f>E60-F21</f>
        <v>0.81333333333332902</v>
      </c>
      <c r="H60" s="9">
        <f t="shared" si="1"/>
        <v>0.56906551729391286</v>
      </c>
    </row>
    <row r="61" spans="1:8" x14ac:dyDescent="0.3">
      <c r="A61" s="8" t="s">
        <v>13</v>
      </c>
      <c r="B61" s="8" t="s">
        <v>10</v>
      </c>
      <c r="C61" s="8">
        <v>27.78</v>
      </c>
      <c r="D61" s="8"/>
      <c r="E61" s="11">
        <f>C61-D42</f>
        <v>10.493333333333332</v>
      </c>
      <c r="F61" s="11"/>
      <c r="G61" s="11">
        <f>E61-F21</f>
        <v>-3.6666666666668846E-2</v>
      </c>
      <c r="H61" s="9">
        <f t="shared" si="1"/>
        <v>1.0257411214340193</v>
      </c>
    </row>
    <row r="62" spans="1:8" x14ac:dyDescent="0.3">
      <c r="A62" s="8" t="s">
        <v>13</v>
      </c>
      <c r="B62" s="8" t="s">
        <v>10</v>
      </c>
      <c r="C62" s="8">
        <v>28.62</v>
      </c>
      <c r="D62" s="8"/>
      <c r="E62" s="11">
        <f>C62-D42</f>
        <v>11.333333333333332</v>
      </c>
      <c r="F62" s="11"/>
      <c r="G62" s="11">
        <f>E62-F21</f>
        <v>0.80333333333333101</v>
      </c>
      <c r="H62" s="9">
        <f t="shared" si="1"/>
        <v>0.57302368098500256</v>
      </c>
    </row>
    <row r="63" spans="1:8" x14ac:dyDescent="0.3">
      <c r="A63" s="8" t="s">
        <v>13</v>
      </c>
      <c r="B63" s="8" t="s">
        <v>4</v>
      </c>
      <c r="C63" s="8">
        <v>33.549999999999997</v>
      </c>
      <c r="D63" s="8"/>
      <c r="E63" s="11">
        <f>C63-D42</f>
        <v>16.263333333333328</v>
      </c>
      <c r="F63" s="11"/>
      <c r="G63" s="11">
        <f>E63-F24</f>
        <v>-0.67666666666667297</v>
      </c>
      <c r="H63" s="9">
        <f t="shared" si="1"/>
        <v>1.5984422994452594</v>
      </c>
    </row>
    <row r="64" spans="1:8" x14ac:dyDescent="0.3">
      <c r="A64" s="8" t="s">
        <v>13</v>
      </c>
      <c r="B64" s="8" t="s">
        <v>4</v>
      </c>
      <c r="C64" s="8">
        <v>32.729999999999997</v>
      </c>
      <c r="D64" s="8"/>
      <c r="E64" s="11">
        <f>C64-D42</f>
        <v>15.443333333333328</v>
      </c>
      <c r="F64" s="11"/>
      <c r="G64" s="11">
        <f>E64-F24</f>
        <v>-1.4966666666666733</v>
      </c>
      <c r="H64" s="9">
        <f t="shared" si="1"/>
        <v>2.8218996142361097</v>
      </c>
    </row>
    <row r="65" spans="1:8" x14ac:dyDescent="0.3">
      <c r="A65" s="8" t="s">
        <v>13</v>
      </c>
      <c r="B65" s="8" t="s">
        <v>4</v>
      </c>
      <c r="C65" s="8">
        <v>33.270000000000003</v>
      </c>
      <c r="D65" s="8"/>
      <c r="E65" s="11">
        <f>C65-D42</f>
        <v>15.983333333333334</v>
      </c>
      <c r="F65" s="11"/>
      <c r="G65" s="11">
        <f>E65-F24</f>
        <v>-0.956666666666667</v>
      </c>
      <c r="H65" s="9">
        <f t="shared" si="1"/>
        <v>1.9408204629870816</v>
      </c>
    </row>
    <row r="66" spans="1:8" x14ac:dyDescent="0.3">
      <c r="A66" s="8" t="s">
        <v>13</v>
      </c>
      <c r="B66" s="8" t="s">
        <v>5</v>
      </c>
      <c r="C66" s="8">
        <v>36.49</v>
      </c>
      <c r="D66" s="8"/>
      <c r="E66" s="11">
        <f>C66-D42</f>
        <v>19.203333333333333</v>
      </c>
      <c r="F66" s="11"/>
      <c r="G66" s="11">
        <f>E66-F27</f>
        <v>-1.4499999999999993</v>
      </c>
      <c r="H66" s="9">
        <f t="shared" si="1"/>
        <v>2.7320805135087896</v>
      </c>
    </row>
    <row r="67" spans="1:8" x14ac:dyDescent="0.3">
      <c r="A67" s="8" t="s">
        <v>13</v>
      </c>
      <c r="B67" s="8" t="s">
        <v>5</v>
      </c>
      <c r="C67" s="8">
        <v>37.24</v>
      </c>
      <c r="D67" s="8"/>
      <c r="E67" s="11">
        <f>C67-D42</f>
        <v>19.953333333333333</v>
      </c>
      <c r="F67" s="11"/>
      <c r="G67" s="11">
        <f>E67-F27</f>
        <v>-0.69999999999999929</v>
      </c>
      <c r="H67" s="9">
        <f t="shared" si="1"/>
        <v>1.6245047927124703</v>
      </c>
    </row>
    <row r="68" spans="1:8" x14ac:dyDescent="0.3">
      <c r="A68" s="8" t="s">
        <v>13</v>
      </c>
      <c r="B68" s="8" t="s">
        <v>5</v>
      </c>
      <c r="C68" s="8">
        <v>37.17</v>
      </c>
      <c r="D68" s="8"/>
      <c r="E68" s="11">
        <f>C68-D42</f>
        <v>19.883333333333333</v>
      </c>
      <c r="F68" s="11"/>
      <c r="G68" s="11">
        <f>E68-F27</f>
        <v>-0.76999999999999957</v>
      </c>
      <c r="H68" s="9">
        <f t="shared" si="1"/>
        <v>1.705269783535913</v>
      </c>
    </row>
    <row r="69" spans="1:8" x14ac:dyDescent="0.3">
      <c r="A69" s="8" t="s">
        <v>13</v>
      </c>
      <c r="B69" s="8" t="s">
        <v>7</v>
      </c>
      <c r="C69" s="8">
        <v>31.31</v>
      </c>
      <c r="D69" s="8"/>
      <c r="E69" s="11">
        <f>C69-D42</f>
        <v>14.02333333333333</v>
      </c>
      <c r="F69" s="11"/>
      <c r="G69" s="11">
        <f>E69-F30</f>
        <v>1.0899999999999945</v>
      </c>
      <c r="H69" s="9">
        <f t="shared" si="1"/>
        <v>0.46976137460700768</v>
      </c>
    </row>
    <row r="70" spans="1:8" x14ac:dyDescent="0.3">
      <c r="A70" s="8" t="s">
        <v>13</v>
      </c>
      <c r="B70" s="8" t="s">
        <v>7</v>
      </c>
      <c r="C70" s="8">
        <v>30.79</v>
      </c>
      <c r="D70" s="8"/>
      <c r="E70" s="11">
        <f>C70-D42</f>
        <v>13.50333333333333</v>
      </c>
      <c r="F70" s="11"/>
      <c r="G70" s="11">
        <f>E70-F30</f>
        <v>0.56999999999999496</v>
      </c>
      <c r="H70" s="9">
        <f t="shared" si="1"/>
        <v>0.67361678843284756</v>
      </c>
    </row>
    <row r="71" spans="1:8" x14ac:dyDescent="0.3">
      <c r="A71" s="8" t="s">
        <v>13</v>
      </c>
      <c r="B71" s="8" t="s">
        <v>7</v>
      </c>
      <c r="C71" s="8">
        <v>31.06</v>
      </c>
      <c r="D71" s="8"/>
      <c r="E71" s="11">
        <f>C71-D42</f>
        <v>13.77333333333333</v>
      </c>
      <c r="F71" s="11"/>
      <c r="G71" s="11">
        <f>E71-F30</f>
        <v>0.83999999999999453</v>
      </c>
      <c r="H71" s="9">
        <f t="shared" si="1"/>
        <v>0.55864356903611212</v>
      </c>
    </row>
    <row r="72" spans="1:8" x14ac:dyDescent="0.3">
      <c r="A72" s="8" t="s">
        <v>13</v>
      </c>
      <c r="B72" s="8" t="s">
        <v>8</v>
      </c>
      <c r="C72" s="8">
        <v>37.159999999999997</v>
      </c>
      <c r="D72" s="8"/>
      <c r="E72" s="11">
        <f>C72-D42</f>
        <v>19.873333333333328</v>
      </c>
      <c r="F72" s="11"/>
      <c r="G72" s="11">
        <f>E72-F33</f>
        <v>1.0433333333333294</v>
      </c>
      <c r="H72" s="9">
        <f t="shared" si="1"/>
        <v>0.48520511574677155</v>
      </c>
    </row>
    <row r="73" spans="1:8" x14ac:dyDescent="0.3">
      <c r="A73" s="8" t="s">
        <v>13</v>
      </c>
      <c r="B73" s="8" t="s">
        <v>8</v>
      </c>
      <c r="C73" s="8">
        <v>36.04</v>
      </c>
      <c r="D73" s="8"/>
      <c r="E73" s="11">
        <f>C73-D42</f>
        <v>18.75333333333333</v>
      </c>
      <c r="F73" s="11"/>
      <c r="G73" s="11">
        <f>E73-F33</f>
        <v>-7.6666666666667993E-2</v>
      </c>
      <c r="H73" s="9">
        <f t="shared" si="1"/>
        <v>1.054578629516014</v>
      </c>
    </row>
    <row r="74" spans="1:8" x14ac:dyDescent="0.3">
      <c r="A74" s="8" t="s">
        <v>13</v>
      </c>
      <c r="B74" s="8" t="s">
        <v>8</v>
      </c>
      <c r="C74" s="8">
        <v>36.28</v>
      </c>
      <c r="D74" s="8"/>
      <c r="E74" s="11">
        <f>C74-D42</f>
        <v>18.993333333333332</v>
      </c>
      <c r="F74" s="11"/>
      <c r="G74" s="11">
        <f>E74-F33</f>
        <v>0.163333333333334</v>
      </c>
      <c r="H74" s="9">
        <f t="shared" si="1"/>
        <v>0.89295951106038185</v>
      </c>
    </row>
    <row r="75" spans="1:8" x14ac:dyDescent="0.3">
      <c r="A75" s="8" t="s">
        <v>13</v>
      </c>
      <c r="B75" s="8" t="s">
        <v>11</v>
      </c>
      <c r="C75" s="8">
        <v>32.97</v>
      </c>
      <c r="D75" s="8"/>
      <c r="E75" s="11">
        <f>C75-D42</f>
        <v>15.68333333333333</v>
      </c>
      <c r="F75" s="11"/>
      <c r="G75" s="11">
        <f>E75-F36</f>
        <v>-0.29666666666666863</v>
      </c>
      <c r="H75" s="9">
        <f t="shared" si="1"/>
        <v>1.2283031493691765</v>
      </c>
    </row>
    <row r="76" spans="1:8" x14ac:dyDescent="0.3">
      <c r="A76" s="8" t="s">
        <v>13</v>
      </c>
      <c r="B76" s="8" t="s">
        <v>11</v>
      </c>
      <c r="C76" s="8">
        <v>33.79</v>
      </c>
      <c r="D76" s="8"/>
      <c r="E76" s="11">
        <f>C76-D42</f>
        <v>16.50333333333333</v>
      </c>
      <c r="F76" s="11"/>
      <c r="G76" s="11">
        <f>E76-F36</f>
        <v>0.52333333333333165</v>
      </c>
      <c r="H76" s="9">
        <f t="shared" si="1"/>
        <v>0.69576242208920902</v>
      </c>
    </row>
    <row r="77" spans="1:8" x14ac:dyDescent="0.3">
      <c r="A77" s="8" t="s">
        <v>13</v>
      </c>
      <c r="B77" s="8" t="s">
        <v>11</v>
      </c>
      <c r="C77" s="8">
        <v>34.06</v>
      </c>
      <c r="D77" s="8"/>
      <c r="E77" s="11">
        <f>C77-D42</f>
        <v>16.773333333333333</v>
      </c>
      <c r="F77" s="11"/>
      <c r="G77" s="11">
        <f>E77-F36</f>
        <v>0.79333333333333478</v>
      </c>
      <c r="H77" s="9">
        <f t="shared" si="1"/>
        <v>0.57700937588177748</v>
      </c>
    </row>
    <row r="78" spans="1:8" x14ac:dyDescent="0.3">
      <c r="A78" s="8" t="s">
        <v>13</v>
      </c>
      <c r="B78" s="8" t="s">
        <v>12</v>
      </c>
      <c r="C78" s="8">
        <v>28.82</v>
      </c>
      <c r="D78" s="8"/>
      <c r="E78" s="11">
        <f>C78-D42</f>
        <v>11.533333333333331</v>
      </c>
      <c r="F78" s="11"/>
      <c r="G78" s="11">
        <f>E78-F39</f>
        <v>0.65333333333333066</v>
      </c>
      <c r="H78" s="9">
        <f t="shared" si="1"/>
        <v>0.63580958319290259</v>
      </c>
    </row>
    <row r="79" spans="1:8" x14ac:dyDescent="0.3">
      <c r="A79" s="8" t="s">
        <v>13</v>
      </c>
      <c r="B79" s="8" t="s">
        <v>12</v>
      </c>
      <c r="C79" s="8">
        <v>28.31</v>
      </c>
      <c r="D79" s="8"/>
      <c r="E79" s="11">
        <f>C79-D42</f>
        <v>11.02333333333333</v>
      </c>
      <c r="F79" s="11"/>
      <c r="G79" s="11">
        <f>E79-F39</f>
        <v>0.14333333333332909</v>
      </c>
      <c r="H79" s="9">
        <f t="shared" si="1"/>
        <v>0.9054247613083467</v>
      </c>
    </row>
    <row r="80" spans="1:8" ht="14.5" thickBot="1" x14ac:dyDescent="0.35">
      <c r="A80" s="12" t="s">
        <v>13</v>
      </c>
      <c r="B80" s="12" t="s">
        <v>12</v>
      </c>
      <c r="C80" s="12">
        <v>29.11</v>
      </c>
      <c r="D80" s="12"/>
      <c r="E80" s="13">
        <f>C80-D42</f>
        <v>11.823333333333331</v>
      </c>
      <c r="F80" s="13"/>
      <c r="G80" s="13">
        <f>E80-F39</f>
        <v>0.9433333333333298</v>
      </c>
      <c r="H80" s="14">
        <f t="shared" si="1"/>
        <v>0.5200299669442402</v>
      </c>
    </row>
    <row r="81" ht="14.5" thickTop="1" x14ac:dyDescent="0.3"/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mRNA expression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徐晓飞</dc:creator>
  <cp:lastModifiedBy>xiaofei xu</cp:lastModifiedBy>
  <dcterms:created xsi:type="dcterms:W3CDTF">2015-06-05T18:19:34Z</dcterms:created>
  <dcterms:modified xsi:type="dcterms:W3CDTF">2024-09-22T03:41:08Z</dcterms:modified>
</cp:coreProperties>
</file>