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jones\OneDrive\Documents\Will\UNF research\MCDA\"/>
    </mc:Choice>
  </mc:AlternateContent>
  <xr:revisionPtr revIDLastSave="0" documentId="13_ncr:1_{73D934F6-A98B-4C8E-BCD6-085F33725A15}" xr6:coauthVersionLast="47" xr6:coauthVersionMax="47" xr10:uidLastSave="{00000000-0000-0000-0000-000000000000}"/>
  <bookViews>
    <workbookView xWindow="-108" yWindow="-108" windowWidth="23256" windowHeight="12456" xr2:uid="{C5B34B3A-1F82-41BF-AD0E-49834A172372}"/>
  </bookViews>
  <sheets>
    <sheet name="notes" sheetId="10" r:id="rId1"/>
    <sheet name="raw data" sheetId="1" r:id="rId2"/>
    <sheet name="stairsteps" sheetId="11" r:id="rId3"/>
    <sheet name="MCDA plots" sheetId="12"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2" l="1"/>
  <c r="C15" i="12" s="1"/>
  <c r="D14" i="12"/>
  <c r="D15" i="12" s="1"/>
  <c r="E14" i="12"/>
  <c r="F14" i="12"/>
  <c r="H14" i="12"/>
  <c r="H15" i="12" s="1"/>
  <c r="E15" i="12"/>
  <c r="F15" i="12"/>
  <c r="B15" i="12"/>
  <c r="B14" i="12"/>
  <c r="C10" i="12"/>
  <c r="D10" i="12"/>
  <c r="E10" i="12"/>
  <c r="F10" i="12"/>
  <c r="H10" i="12"/>
  <c r="C11" i="12"/>
  <c r="D11" i="12"/>
  <c r="E11" i="12"/>
  <c r="F11" i="12"/>
  <c r="H11" i="12"/>
  <c r="B11" i="12"/>
  <c r="B10" i="12"/>
  <c r="I70" i="11"/>
  <c r="H70" i="11"/>
  <c r="G70" i="11"/>
  <c r="F70" i="11"/>
  <c r="E70" i="11"/>
  <c r="D70" i="11"/>
  <c r="C70" i="11"/>
  <c r="B70" i="11"/>
  <c r="I69" i="11"/>
  <c r="H69" i="11"/>
  <c r="G69" i="11"/>
  <c r="F69" i="11"/>
  <c r="E69" i="11"/>
  <c r="D69" i="11"/>
  <c r="C69" i="11"/>
  <c r="B69" i="11"/>
  <c r="I68" i="11"/>
  <c r="H68" i="11"/>
  <c r="G68" i="11"/>
  <c r="F68" i="11"/>
  <c r="E68" i="11"/>
  <c r="D68" i="11"/>
  <c r="C68" i="11"/>
  <c r="B68" i="11"/>
  <c r="I67" i="11"/>
  <c r="H67" i="11"/>
  <c r="G67" i="11"/>
  <c r="F67" i="11"/>
  <c r="E67" i="11"/>
  <c r="D67" i="11"/>
  <c r="C67" i="11"/>
  <c r="B67" i="11"/>
  <c r="I66" i="11"/>
  <c r="H66" i="11"/>
  <c r="G66" i="11"/>
  <c r="F66" i="11"/>
  <c r="E66" i="11"/>
  <c r="D66" i="11"/>
  <c r="C66" i="11"/>
  <c r="B66" i="11"/>
  <c r="I65" i="11"/>
  <c r="H65" i="11"/>
  <c r="G65" i="11"/>
  <c r="F65" i="11"/>
  <c r="E65" i="11"/>
  <c r="D65" i="11"/>
  <c r="C65" i="11"/>
  <c r="B65" i="11"/>
  <c r="I64" i="11"/>
  <c r="H64" i="11"/>
  <c r="G64" i="11"/>
  <c r="F64" i="11"/>
  <c r="E64" i="11"/>
  <c r="D64" i="11"/>
  <c r="C64" i="11"/>
  <c r="B64" i="11"/>
</calcChain>
</file>

<file path=xl/sharedStrings.xml><?xml version="1.0" encoding="utf-8"?>
<sst xmlns="http://schemas.openxmlformats.org/spreadsheetml/2006/main" count="105" uniqueCount="44">
  <si>
    <t>Cd 214.439</t>
  </si>
  <si>
    <t>Cr 267.716</t>
  </si>
  <si>
    <t>Cu 327.395</t>
  </si>
  <si>
    <t>Mn 257.610</t>
  </si>
  <si>
    <t>Pb 220.353</t>
  </si>
  <si>
    <t>Sc 361.383</t>
  </si>
  <si>
    <t>V 292.401</t>
  </si>
  <si>
    <t>Y 371.029</t>
  </si>
  <si>
    <t>Cstd</t>
  </si>
  <si>
    <t>Csam</t>
  </si>
  <si>
    <t>15 20</t>
  </si>
  <si>
    <t>55 60</t>
  </si>
  <si>
    <t>95 100</t>
  </si>
  <si>
    <t>150 155</t>
  </si>
  <si>
    <t>205 210</t>
  </si>
  <si>
    <t>250 255</t>
  </si>
  <si>
    <t>290 295</t>
  </si>
  <si>
    <t>to S1</t>
  </si>
  <si>
    <t>to S2</t>
  </si>
  <si>
    <t>load S2</t>
  </si>
  <si>
    <t>Replicate</t>
  </si>
  <si>
    <t>the first data set (column heading load S2) corresponds to the manifold being loaded by solution 2, and is not used for calculations</t>
  </si>
  <si>
    <t xml:space="preserve">the second data set (column heading to S1) corresponds to the autosampler switching from Solution 2 to Solution 1, hence the intensity decreases for all analytes and IS Y, while IS Sc increases </t>
  </si>
  <si>
    <t>the third data set (column heading to S2) corresponds to the autosampler switching back to S2, increasing all analytes and IS Y, which IS Sc decreases</t>
  </si>
  <si>
    <t>Time</t>
  </si>
  <si>
    <t>A plot containing the signal stairsteps for Mn as the analyte and both internal standards (Y and Sc) is included.</t>
  </si>
  <si>
    <t>This supplementary information workbook contains an example calculation for MCDA measurements, including all steps from raw data output by the instrument.</t>
  </si>
  <si>
    <t>The data was used to construct Fig. 8A in the manuscript.</t>
  </si>
  <si>
    <t>The sample matrix was deionized water, and the sample and standard contained all analytes at equal concentrations.</t>
  </si>
  <si>
    <t>The sample and standard contained 0.799 ppm Cd, 1.13 ppm Cr, 1.17 ppm Cu, 0.174 ppm Mn, 7.88 ppm Pb, and 2.29 ppm V.</t>
  </si>
  <si>
    <t>The standard portion of Solution 2 also contained Y as an internal standard</t>
  </si>
  <si>
    <t>The blank portion of Solution 1 contained Sc as an internal standard</t>
  </si>
  <si>
    <t>The "Time" column has replaced the replicate number. A single measurement ("to S1" or "to S2") contains thirty 5 second replicates, so the two measurements in  a single array represent sixty replicates (300 seconds)</t>
  </si>
  <si>
    <t>The plateau intensities used for further calculations were the average signals measured from times 15-20 s, 55-60 s, 95-100 s, 150-155 s, 205-210 s, 250-255 s, and 290-295 s</t>
  </si>
  <si>
    <t>The "raw data" worksheet contains raw data output by the instrument. There are three measurement sets included:</t>
  </si>
  <si>
    <t>The "stairsteps" worksheet contains the raw data necessary for MCDA calculations (the "to S1" and "to S2" columns) appended into a single array for each analyte and internal standard</t>
  </si>
  <si>
    <t>The "MCDA plots" worksheet  contains the average signal measured on each plateau in the "stairsteps" worksheet used for the MCDA calculation</t>
  </si>
  <si>
    <t>Plateau</t>
  </si>
  <si>
    <t>Sc intercept</t>
  </si>
  <si>
    <t>Y intercept</t>
  </si>
  <si>
    <t>%error</t>
  </si>
  <si>
    <t>The cross plots required for the calculation are provided for Mn (Fig. 8A in the manuscript) and Pb. All that is needed for the calculation are the intercepts of these two plots and the concentration of the analyte in the standard portion of Solution 2</t>
  </si>
  <si>
    <t>The concentration of analyte in the sample is calcuated according to Eq. 3 in the manuscript: ((Y int/(Sc int - Y int))*Cstd</t>
  </si>
  <si>
    <t>This example calculation using the provided plots returns a %error of -0.4% for Mn and -0.7% for 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</si>
</sst>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9" formatCode="0.000"/>
  </numFmts>
  <fonts count="2" x14ac:knownFonts="1">
    <font>
      <sz val="11"/>
      <color theme="1"/>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9" fontId="0" fillId="0" borderId="0" xfId="0" applyNumberFormat="1"/>
    <xf numFmtId="2"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Mn</c:v>
          </c:tx>
          <c:spPr>
            <a:ln w="38100" cap="rnd">
              <a:noFill/>
              <a:round/>
            </a:ln>
            <a:effectLst/>
          </c:spPr>
          <c:marker>
            <c:symbol val="circle"/>
            <c:size val="5"/>
            <c:spPr>
              <a:solidFill>
                <a:schemeClr val="tx1"/>
              </a:solidFill>
              <a:ln w="9525">
                <a:solidFill>
                  <a:schemeClr val="tx1"/>
                </a:solidFill>
              </a:ln>
              <a:effectLst/>
            </c:spPr>
          </c:marker>
          <c:xVal>
            <c:numRef>
              <c:f>stairsteps!$A$2:$A$61</c:f>
              <c:numCache>
                <c:formatCode>General</c:formatCode>
                <c:ptCount val="60"/>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105</c:v>
                </c:pt>
                <c:pt idx="21">
                  <c:v>110</c:v>
                </c:pt>
                <c:pt idx="22">
                  <c:v>115</c:v>
                </c:pt>
                <c:pt idx="23">
                  <c:v>120</c:v>
                </c:pt>
                <c:pt idx="24">
                  <c:v>125</c:v>
                </c:pt>
                <c:pt idx="25">
                  <c:v>130</c:v>
                </c:pt>
                <c:pt idx="26">
                  <c:v>135</c:v>
                </c:pt>
                <c:pt idx="27">
                  <c:v>140</c:v>
                </c:pt>
                <c:pt idx="28">
                  <c:v>145</c:v>
                </c:pt>
                <c:pt idx="29">
                  <c:v>150</c:v>
                </c:pt>
                <c:pt idx="30">
                  <c:v>155</c:v>
                </c:pt>
                <c:pt idx="31">
                  <c:v>160</c:v>
                </c:pt>
                <c:pt idx="32">
                  <c:v>165</c:v>
                </c:pt>
                <c:pt idx="33">
                  <c:v>170</c:v>
                </c:pt>
                <c:pt idx="34">
                  <c:v>175</c:v>
                </c:pt>
                <c:pt idx="35">
                  <c:v>180</c:v>
                </c:pt>
                <c:pt idx="36">
                  <c:v>185</c:v>
                </c:pt>
                <c:pt idx="37">
                  <c:v>190</c:v>
                </c:pt>
                <c:pt idx="38">
                  <c:v>195</c:v>
                </c:pt>
                <c:pt idx="39">
                  <c:v>200</c:v>
                </c:pt>
                <c:pt idx="40">
                  <c:v>205</c:v>
                </c:pt>
                <c:pt idx="41">
                  <c:v>210</c:v>
                </c:pt>
                <c:pt idx="42">
                  <c:v>215</c:v>
                </c:pt>
                <c:pt idx="43">
                  <c:v>220</c:v>
                </c:pt>
                <c:pt idx="44">
                  <c:v>225</c:v>
                </c:pt>
                <c:pt idx="45">
                  <c:v>230</c:v>
                </c:pt>
                <c:pt idx="46">
                  <c:v>235</c:v>
                </c:pt>
                <c:pt idx="47">
                  <c:v>240</c:v>
                </c:pt>
                <c:pt idx="48">
                  <c:v>245</c:v>
                </c:pt>
                <c:pt idx="49">
                  <c:v>250</c:v>
                </c:pt>
                <c:pt idx="50">
                  <c:v>255</c:v>
                </c:pt>
                <c:pt idx="51">
                  <c:v>260</c:v>
                </c:pt>
                <c:pt idx="52">
                  <c:v>265</c:v>
                </c:pt>
                <c:pt idx="53">
                  <c:v>270</c:v>
                </c:pt>
                <c:pt idx="54">
                  <c:v>275</c:v>
                </c:pt>
                <c:pt idx="55">
                  <c:v>280</c:v>
                </c:pt>
                <c:pt idx="56">
                  <c:v>285</c:v>
                </c:pt>
                <c:pt idx="57">
                  <c:v>290</c:v>
                </c:pt>
                <c:pt idx="58">
                  <c:v>295</c:v>
                </c:pt>
                <c:pt idx="59">
                  <c:v>300</c:v>
                </c:pt>
              </c:numCache>
            </c:numRef>
          </c:xVal>
          <c:yVal>
            <c:numRef>
              <c:f>stairsteps!$E$2:$E$61</c:f>
              <c:numCache>
                <c:formatCode>General</c:formatCode>
                <c:ptCount val="60"/>
                <c:pt idx="0">
                  <c:v>74588.759999999995</c:v>
                </c:pt>
                <c:pt idx="1">
                  <c:v>74564</c:v>
                </c:pt>
                <c:pt idx="2">
                  <c:v>74920.27</c:v>
                </c:pt>
                <c:pt idx="3">
                  <c:v>74199.350000000006</c:v>
                </c:pt>
                <c:pt idx="4">
                  <c:v>74511.47</c:v>
                </c:pt>
                <c:pt idx="5">
                  <c:v>69355.429999999993</c:v>
                </c:pt>
                <c:pt idx="6">
                  <c:v>51559.13</c:v>
                </c:pt>
                <c:pt idx="7">
                  <c:v>50266.15</c:v>
                </c:pt>
                <c:pt idx="8">
                  <c:v>49884.37</c:v>
                </c:pt>
                <c:pt idx="9">
                  <c:v>49718.43</c:v>
                </c:pt>
                <c:pt idx="10">
                  <c:v>49668.17</c:v>
                </c:pt>
                <c:pt idx="11">
                  <c:v>49678.75</c:v>
                </c:pt>
                <c:pt idx="12">
                  <c:v>49544.51</c:v>
                </c:pt>
                <c:pt idx="13">
                  <c:v>48167.54</c:v>
                </c:pt>
                <c:pt idx="14">
                  <c:v>40598.199999999997</c:v>
                </c:pt>
                <c:pt idx="15">
                  <c:v>40613.129999999997</c:v>
                </c:pt>
                <c:pt idx="16">
                  <c:v>40698.68</c:v>
                </c:pt>
                <c:pt idx="17">
                  <c:v>40821.56</c:v>
                </c:pt>
                <c:pt idx="18">
                  <c:v>40875.96</c:v>
                </c:pt>
                <c:pt idx="19">
                  <c:v>40962.42</c:v>
                </c:pt>
                <c:pt idx="20">
                  <c:v>40682.1</c:v>
                </c:pt>
                <c:pt idx="21">
                  <c:v>40980.65</c:v>
                </c:pt>
                <c:pt idx="22">
                  <c:v>38278.550000000003</c:v>
                </c:pt>
                <c:pt idx="23">
                  <c:v>37283.449999999997</c:v>
                </c:pt>
                <c:pt idx="24">
                  <c:v>37228.78</c:v>
                </c:pt>
                <c:pt idx="25">
                  <c:v>37393.96</c:v>
                </c:pt>
                <c:pt idx="26">
                  <c:v>37299</c:v>
                </c:pt>
                <c:pt idx="27">
                  <c:v>37200.82</c:v>
                </c:pt>
                <c:pt idx="28">
                  <c:v>37318.06</c:v>
                </c:pt>
                <c:pt idx="29">
                  <c:v>37259.58</c:v>
                </c:pt>
                <c:pt idx="30">
                  <c:v>37159.96</c:v>
                </c:pt>
                <c:pt idx="31">
                  <c:v>37255.18</c:v>
                </c:pt>
                <c:pt idx="32">
                  <c:v>37240.480000000003</c:v>
                </c:pt>
                <c:pt idx="33">
                  <c:v>37262.83</c:v>
                </c:pt>
                <c:pt idx="34">
                  <c:v>37084.480000000003</c:v>
                </c:pt>
                <c:pt idx="35">
                  <c:v>34882.69</c:v>
                </c:pt>
                <c:pt idx="36">
                  <c:v>58641.65</c:v>
                </c:pt>
                <c:pt idx="37">
                  <c:v>61316.21</c:v>
                </c:pt>
                <c:pt idx="38">
                  <c:v>62122.239999999998</c:v>
                </c:pt>
                <c:pt idx="39">
                  <c:v>62205.1</c:v>
                </c:pt>
                <c:pt idx="40">
                  <c:v>62165.55</c:v>
                </c:pt>
                <c:pt idx="41">
                  <c:v>62144.06</c:v>
                </c:pt>
                <c:pt idx="42">
                  <c:v>61690.19</c:v>
                </c:pt>
                <c:pt idx="43">
                  <c:v>63819.58</c:v>
                </c:pt>
                <c:pt idx="44">
                  <c:v>68800.08</c:v>
                </c:pt>
                <c:pt idx="45">
                  <c:v>70728.09</c:v>
                </c:pt>
                <c:pt idx="46">
                  <c:v>71824.44</c:v>
                </c:pt>
                <c:pt idx="47">
                  <c:v>71562.91</c:v>
                </c:pt>
                <c:pt idx="48">
                  <c:v>71393.899999999994</c:v>
                </c:pt>
                <c:pt idx="49">
                  <c:v>70986.679999999993</c:v>
                </c:pt>
                <c:pt idx="50">
                  <c:v>71258.13</c:v>
                </c:pt>
                <c:pt idx="51">
                  <c:v>70848.5</c:v>
                </c:pt>
                <c:pt idx="52">
                  <c:v>71974.31</c:v>
                </c:pt>
                <c:pt idx="53">
                  <c:v>74659.62</c:v>
                </c:pt>
                <c:pt idx="54">
                  <c:v>74494.13</c:v>
                </c:pt>
                <c:pt idx="55">
                  <c:v>74415.350000000006</c:v>
                </c:pt>
                <c:pt idx="56">
                  <c:v>74770.259999999995</c:v>
                </c:pt>
                <c:pt idx="57">
                  <c:v>74860.37</c:v>
                </c:pt>
                <c:pt idx="58">
                  <c:v>74593.789999999994</c:v>
                </c:pt>
                <c:pt idx="59">
                  <c:v>74636.789999999994</c:v>
                </c:pt>
              </c:numCache>
            </c:numRef>
          </c:yVal>
          <c:smooth val="0"/>
          <c:extLst>
            <c:ext xmlns:c16="http://schemas.microsoft.com/office/drawing/2014/chart" uri="{C3380CC4-5D6E-409C-BE32-E72D297353CC}">
              <c16:uniqueId val="{00000000-D425-4540-A80E-E50F4F8FE356}"/>
            </c:ext>
          </c:extLst>
        </c:ser>
        <c:ser>
          <c:idx val="2"/>
          <c:order val="1"/>
          <c:tx>
            <c:v>Sc</c:v>
          </c:tx>
          <c:spPr>
            <a:ln w="38100" cap="rnd">
              <a:noFill/>
              <a:round/>
            </a:ln>
            <a:effectLst/>
          </c:spPr>
          <c:marker>
            <c:symbol val="circle"/>
            <c:size val="5"/>
            <c:spPr>
              <a:solidFill>
                <a:srgbClr val="FF0000"/>
              </a:solidFill>
              <a:ln w="9525">
                <a:solidFill>
                  <a:srgbClr val="FF0000"/>
                </a:solidFill>
              </a:ln>
              <a:effectLst/>
            </c:spPr>
          </c:marker>
          <c:xVal>
            <c:numRef>
              <c:f>stairsteps!$A$2:$A$61</c:f>
              <c:numCache>
                <c:formatCode>General</c:formatCode>
                <c:ptCount val="60"/>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105</c:v>
                </c:pt>
                <c:pt idx="21">
                  <c:v>110</c:v>
                </c:pt>
                <c:pt idx="22">
                  <c:v>115</c:v>
                </c:pt>
                <c:pt idx="23">
                  <c:v>120</c:v>
                </c:pt>
                <c:pt idx="24">
                  <c:v>125</c:v>
                </c:pt>
                <c:pt idx="25">
                  <c:v>130</c:v>
                </c:pt>
                <c:pt idx="26">
                  <c:v>135</c:v>
                </c:pt>
                <c:pt idx="27">
                  <c:v>140</c:v>
                </c:pt>
                <c:pt idx="28">
                  <c:v>145</c:v>
                </c:pt>
                <c:pt idx="29">
                  <c:v>150</c:v>
                </c:pt>
                <c:pt idx="30">
                  <c:v>155</c:v>
                </c:pt>
                <c:pt idx="31">
                  <c:v>160</c:v>
                </c:pt>
                <c:pt idx="32">
                  <c:v>165</c:v>
                </c:pt>
                <c:pt idx="33">
                  <c:v>170</c:v>
                </c:pt>
                <c:pt idx="34">
                  <c:v>175</c:v>
                </c:pt>
                <c:pt idx="35">
                  <c:v>180</c:v>
                </c:pt>
                <c:pt idx="36">
                  <c:v>185</c:v>
                </c:pt>
                <c:pt idx="37">
                  <c:v>190</c:v>
                </c:pt>
                <c:pt idx="38">
                  <c:v>195</c:v>
                </c:pt>
                <c:pt idx="39">
                  <c:v>200</c:v>
                </c:pt>
                <c:pt idx="40">
                  <c:v>205</c:v>
                </c:pt>
                <c:pt idx="41">
                  <c:v>210</c:v>
                </c:pt>
                <c:pt idx="42">
                  <c:v>215</c:v>
                </c:pt>
                <c:pt idx="43">
                  <c:v>220</c:v>
                </c:pt>
                <c:pt idx="44">
                  <c:v>225</c:v>
                </c:pt>
                <c:pt idx="45">
                  <c:v>230</c:v>
                </c:pt>
                <c:pt idx="46">
                  <c:v>235</c:v>
                </c:pt>
                <c:pt idx="47">
                  <c:v>240</c:v>
                </c:pt>
                <c:pt idx="48">
                  <c:v>245</c:v>
                </c:pt>
                <c:pt idx="49">
                  <c:v>250</c:v>
                </c:pt>
                <c:pt idx="50">
                  <c:v>255</c:v>
                </c:pt>
                <c:pt idx="51">
                  <c:v>260</c:v>
                </c:pt>
                <c:pt idx="52">
                  <c:v>265</c:v>
                </c:pt>
                <c:pt idx="53">
                  <c:v>270</c:v>
                </c:pt>
                <c:pt idx="54">
                  <c:v>275</c:v>
                </c:pt>
                <c:pt idx="55">
                  <c:v>280</c:v>
                </c:pt>
                <c:pt idx="56">
                  <c:v>285</c:v>
                </c:pt>
                <c:pt idx="57">
                  <c:v>290</c:v>
                </c:pt>
                <c:pt idx="58">
                  <c:v>295</c:v>
                </c:pt>
                <c:pt idx="59">
                  <c:v>300</c:v>
                </c:pt>
              </c:numCache>
            </c:numRef>
          </c:xVal>
          <c:yVal>
            <c:numRef>
              <c:f>stairsteps!$G$2:$G$61</c:f>
              <c:numCache>
                <c:formatCode>General</c:formatCode>
                <c:ptCount val="60"/>
                <c:pt idx="0">
                  <c:v>75.61</c:v>
                </c:pt>
                <c:pt idx="1">
                  <c:v>85.86</c:v>
                </c:pt>
                <c:pt idx="2">
                  <c:v>94.72</c:v>
                </c:pt>
                <c:pt idx="3">
                  <c:v>98.83</c:v>
                </c:pt>
                <c:pt idx="4">
                  <c:v>92.59</c:v>
                </c:pt>
                <c:pt idx="5">
                  <c:v>623.84</c:v>
                </c:pt>
                <c:pt idx="6">
                  <c:v>45046.35</c:v>
                </c:pt>
                <c:pt idx="7">
                  <c:v>48546.239999999998</c:v>
                </c:pt>
                <c:pt idx="8">
                  <c:v>49070.19</c:v>
                </c:pt>
                <c:pt idx="9">
                  <c:v>49357.33</c:v>
                </c:pt>
                <c:pt idx="10">
                  <c:v>49621.86</c:v>
                </c:pt>
                <c:pt idx="11">
                  <c:v>49773.48</c:v>
                </c:pt>
                <c:pt idx="12">
                  <c:v>49692.31</c:v>
                </c:pt>
                <c:pt idx="13">
                  <c:v>52685.77</c:v>
                </c:pt>
                <c:pt idx="14">
                  <c:v>64755.42</c:v>
                </c:pt>
                <c:pt idx="15">
                  <c:v>67324.460000000006</c:v>
                </c:pt>
                <c:pt idx="16">
                  <c:v>67711.27</c:v>
                </c:pt>
                <c:pt idx="17">
                  <c:v>67560.59</c:v>
                </c:pt>
                <c:pt idx="18">
                  <c:v>67701.77</c:v>
                </c:pt>
                <c:pt idx="19">
                  <c:v>67778.94</c:v>
                </c:pt>
                <c:pt idx="20">
                  <c:v>67491.679999999993</c:v>
                </c:pt>
                <c:pt idx="21">
                  <c:v>66907.16</c:v>
                </c:pt>
                <c:pt idx="22">
                  <c:v>71114.600000000006</c:v>
                </c:pt>
                <c:pt idx="23">
                  <c:v>74202.929999999993</c:v>
                </c:pt>
                <c:pt idx="24">
                  <c:v>74126.58</c:v>
                </c:pt>
                <c:pt idx="25">
                  <c:v>74304.2</c:v>
                </c:pt>
                <c:pt idx="26">
                  <c:v>74125.3</c:v>
                </c:pt>
                <c:pt idx="27">
                  <c:v>74001.47</c:v>
                </c:pt>
                <c:pt idx="28">
                  <c:v>74114.19</c:v>
                </c:pt>
                <c:pt idx="29">
                  <c:v>74097.55</c:v>
                </c:pt>
                <c:pt idx="30">
                  <c:v>74582.22</c:v>
                </c:pt>
                <c:pt idx="31">
                  <c:v>74365.399999999994</c:v>
                </c:pt>
                <c:pt idx="32">
                  <c:v>74356.19</c:v>
                </c:pt>
                <c:pt idx="33">
                  <c:v>74376.960000000006</c:v>
                </c:pt>
                <c:pt idx="34">
                  <c:v>74173.87</c:v>
                </c:pt>
                <c:pt idx="35">
                  <c:v>69795.17</c:v>
                </c:pt>
                <c:pt idx="36">
                  <c:v>30539.63</c:v>
                </c:pt>
                <c:pt idx="37">
                  <c:v>26290.06</c:v>
                </c:pt>
                <c:pt idx="38">
                  <c:v>25537.52</c:v>
                </c:pt>
                <c:pt idx="39">
                  <c:v>25015.5</c:v>
                </c:pt>
                <c:pt idx="40">
                  <c:v>24838.16</c:v>
                </c:pt>
                <c:pt idx="41">
                  <c:v>24693.43</c:v>
                </c:pt>
                <c:pt idx="42">
                  <c:v>24648.68</c:v>
                </c:pt>
                <c:pt idx="43">
                  <c:v>21249.58</c:v>
                </c:pt>
                <c:pt idx="44">
                  <c:v>7982.15</c:v>
                </c:pt>
                <c:pt idx="45">
                  <c:v>7339.35</c:v>
                </c:pt>
                <c:pt idx="46">
                  <c:v>6320.87</c:v>
                </c:pt>
                <c:pt idx="47">
                  <c:v>6530.41</c:v>
                </c:pt>
                <c:pt idx="48">
                  <c:v>6788.98</c:v>
                </c:pt>
                <c:pt idx="49">
                  <c:v>6893.83</c:v>
                </c:pt>
                <c:pt idx="50">
                  <c:v>6882.85</c:v>
                </c:pt>
                <c:pt idx="51">
                  <c:v>7668.62</c:v>
                </c:pt>
                <c:pt idx="52">
                  <c:v>3887.27</c:v>
                </c:pt>
                <c:pt idx="53">
                  <c:v>249.51</c:v>
                </c:pt>
                <c:pt idx="54">
                  <c:v>224.65</c:v>
                </c:pt>
                <c:pt idx="55">
                  <c:v>224.68</c:v>
                </c:pt>
                <c:pt idx="56">
                  <c:v>216.36</c:v>
                </c:pt>
                <c:pt idx="57">
                  <c:v>303.18</c:v>
                </c:pt>
                <c:pt idx="58">
                  <c:v>264.99</c:v>
                </c:pt>
                <c:pt idx="59">
                  <c:v>180.73</c:v>
                </c:pt>
              </c:numCache>
            </c:numRef>
          </c:yVal>
          <c:smooth val="0"/>
          <c:extLst>
            <c:ext xmlns:c16="http://schemas.microsoft.com/office/drawing/2014/chart" uri="{C3380CC4-5D6E-409C-BE32-E72D297353CC}">
              <c16:uniqueId val="{00000002-D425-4540-A80E-E50F4F8FE356}"/>
            </c:ext>
          </c:extLst>
        </c:ser>
        <c:ser>
          <c:idx val="4"/>
          <c:order val="2"/>
          <c:tx>
            <c:v>Y</c:v>
          </c:tx>
          <c:spPr>
            <a:ln w="38100" cap="rnd">
              <a:noFill/>
              <a:round/>
            </a:ln>
            <a:effectLst/>
          </c:spPr>
          <c:marker>
            <c:symbol val="circle"/>
            <c:size val="5"/>
            <c:spPr>
              <a:solidFill>
                <a:srgbClr val="0070C0"/>
              </a:solidFill>
              <a:ln w="9525">
                <a:solidFill>
                  <a:srgbClr val="0070C0"/>
                </a:solidFill>
              </a:ln>
              <a:effectLst/>
            </c:spPr>
          </c:marker>
          <c:xVal>
            <c:numRef>
              <c:f>stairsteps!$A$2:$A$61</c:f>
              <c:numCache>
                <c:formatCode>General</c:formatCode>
                <c:ptCount val="60"/>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105</c:v>
                </c:pt>
                <c:pt idx="21">
                  <c:v>110</c:v>
                </c:pt>
                <c:pt idx="22">
                  <c:v>115</c:v>
                </c:pt>
                <c:pt idx="23">
                  <c:v>120</c:v>
                </c:pt>
                <c:pt idx="24">
                  <c:v>125</c:v>
                </c:pt>
                <c:pt idx="25">
                  <c:v>130</c:v>
                </c:pt>
                <c:pt idx="26">
                  <c:v>135</c:v>
                </c:pt>
                <c:pt idx="27">
                  <c:v>140</c:v>
                </c:pt>
                <c:pt idx="28">
                  <c:v>145</c:v>
                </c:pt>
                <c:pt idx="29">
                  <c:v>150</c:v>
                </c:pt>
                <c:pt idx="30">
                  <c:v>155</c:v>
                </c:pt>
                <c:pt idx="31">
                  <c:v>160</c:v>
                </c:pt>
                <c:pt idx="32">
                  <c:v>165</c:v>
                </c:pt>
                <c:pt idx="33">
                  <c:v>170</c:v>
                </c:pt>
                <c:pt idx="34">
                  <c:v>175</c:v>
                </c:pt>
                <c:pt idx="35">
                  <c:v>180</c:v>
                </c:pt>
                <c:pt idx="36">
                  <c:v>185</c:v>
                </c:pt>
                <c:pt idx="37">
                  <c:v>190</c:v>
                </c:pt>
                <c:pt idx="38">
                  <c:v>195</c:v>
                </c:pt>
                <c:pt idx="39">
                  <c:v>200</c:v>
                </c:pt>
                <c:pt idx="40">
                  <c:v>205</c:v>
                </c:pt>
                <c:pt idx="41">
                  <c:v>210</c:v>
                </c:pt>
                <c:pt idx="42">
                  <c:v>215</c:v>
                </c:pt>
                <c:pt idx="43">
                  <c:v>220</c:v>
                </c:pt>
                <c:pt idx="44">
                  <c:v>225</c:v>
                </c:pt>
                <c:pt idx="45">
                  <c:v>230</c:v>
                </c:pt>
                <c:pt idx="46">
                  <c:v>235</c:v>
                </c:pt>
                <c:pt idx="47">
                  <c:v>240</c:v>
                </c:pt>
                <c:pt idx="48">
                  <c:v>245</c:v>
                </c:pt>
                <c:pt idx="49">
                  <c:v>250</c:v>
                </c:pt>
                <c:pt idx="50">
                  <c:v>255</c:v>
                </c:pt>
                <c:pt idx="51">
                  <c:v>260</c:v>
                </c:pt>
                <c:pt idx="52">
                  <c:v>265</c:v>
                </c:pt>
                <c:pt idx="53">
                  <c:v>270</c:v>
                </c:pt>
                <c:pt idx="54">
                  <c:v>275</c:v>
                </c:pt>
                <c:pt idx="55">
                  <c:v>280</c:v>
                </c:pt>
                <c:pt idx="56">
                  <c:v>285</c:v>
                </c:pt>
                <c:pt idx="57">
                  <c:v>290</c:v>
                </c:pt>
                <c:pt idx="58">
                  <c:v>295</c:v>
                </c:pt>
                <c:pt idx="59">
                  <c:v>300</c:v>
                </c:pt>
              </c:numCache>
            </c:numRef>
          </c:xVal>
          <c:yVal>
            <c:numRef>
              <c:f>stairsteps!$I$2:$I$61</c:f>
              <c:numCache>
                <c:formatCode>General</c:formatCode>
                <c:ptCount val="60"/>
                <c:pt idx="0">
                  <c:v>72651.59</c:v>
                </c:pt>
                <c:pt idx="1">
                  <c:v>72458.63</c:v>
                </c:pt>
                <c:pt idx="2">
                  <c:v>72738.990000000005</c:v>
                </c:pt>
                <c:pt idx="3">
                  <c:v>72130.429999999993</c:v>
                </c:pt>
                <c:pt idx="4">
                  <c:v>72373.3</c:v>
                </c:pt>
                <c:pt idx="5">
                  <c:v>67149.61</c:v>
                </c:pt>
                <c:pt idx="6">
                  <c:v>28468.87</c:v>
                </c:pt>
                <c:pt idx="7">
                  <c:v>25443.93</c:v>
                </c:pt>
                <c:pt idx="8">
                  <c:v>24736.82</c:v>
                </c:pt>
                <c:pt idx="9">
                  <c:v>24475.8</c:v>
                </c:pt>
                <c:pt idx="10">
                  <c:v>24152.01</c:v>
                </c:pt>
                <c:pt idx="11">
                  <c:v>24193.200000000001</c:v>
                </c:pt>
                <c:pt idx="12">
                  <c:v>24110.12</c:v>
                </c:pt>
                <c:pt idx="13">
                  <c:v>21213.279999999999</c:v>
                </c:pt>
                <c:pt idx="14">
                  <c:v>8122.68</c:v>
                </c:pt>
                <c:pt idx="15">
                  <c:v>6849.09</c:v>
                </c:pt>
                <c:pt idx="16">
                  <c:v>6701.63</c:v>
                </c:pt>
                <c:pt idx="17">
                  <c:v>6824.56</c:v>
                </c:pt>
                <c:pt idx="18">
                  <c:v>6821.95</c:v>
                </c:pt>
                <c:pt idx="19">
                  <c:v>6784.52</c:v>
                </c:pt>
                <c:pt idx="20">
                  <c:v>6727.91</c:v>
                </c:pt>
                <c:pt idx="21">
                  <c:v>7294.31</c:v>
                </c:pt>
                <c:pt idx="22">
                  <c:v>2695.07</c:v>
                </c:pt>
                <c:pt idx="23">
                  <c:v>193.46</c:v>
                </c:pt>
                <c:pt idx="24">
                  <c:v>177.93</c:v>
                </c:pt>
                <c:pt idx="25">
                  <c:v>168.01</c:v>
                </c:pt>
                <c:pt idx="26">
                  <c:v>160.80000000000001</c:v>
                </c:pt>
                <c:pt idx="27">
                  <c:v>129.82</c:v>
                </c:pt>
                <c:pt idx="28">
                  <c:v>113.91</c:v>
                </c:pt>
                <c:pt idx="29">
                  <c:v>136.44999999999999</c:v>
                </c:pt>
                <c:pt idx="30">
                  <c:v>113.63</c:v>
                </c:pt>
                <c:pt idx="31">
                  <c:v>48.77</c:v>
                </c:pt>
                <c:pt idx="32">
                  <c:v>63.04</c:v>
                </c:pt>
                <c:pt idx="33">
                  <c:v>87.61</c:v>
                </c:pt>
                <c:pt idx="34">
                  <c:v>127.33</c:v>
                </c:pt>
                <c:pt idx="35">
                  <c:v>71.3</c:v>
                </c:pt>
                <c:pt idx="36">
                  <c:v>42159.29</c:v>
                </c:pt>
                <c:pt idx="37">
                  <c:v>46961.32</c:v>
                </c:pt>
                <c:pt idx="38">
                  <c:v>48108.05</c:v>
                </c:pt>
                <c:pt idx="39">
                  <c:v>48366.68</c:v>
                </c:pt>
                <c:pt idx="40">
                  <c:v>48412.57</c:v>
                </c:pt>
                <c:pt idx="41">
                  <c:v>48432.160000000003</c:v>
                </c:pt>
                <c:pt idx="42">
                  <c:v>48123.26</c:v>
                </c:pt>
                <c:pt idx="43">
                  <c:v>51810.98</c:v>
                </c:pt>
                <c:pt idx="44">
                  <c:v>63206.07</c:v>
                </c:pt>
                <c:pt idx="45">
                  <c:v>65350.94</c:v>
                </c:pt>
                <c:pt idx="46">
                  <c:v>66583.679999999993</c:v>
                </c:pt>
                <c:pt idx="47">
                  <c:v>66561.100000000006</c:v>
                </c:pt>
                <c:pt idx="48">
                  <c:v>66195.649999999994</c:v>
                </c:pt>
                <c:pt idx="49">
                  <c:v>65770.64</c:v>
                </c:pt>
                <c:pt idx="50">
                  <c:v>65835.48</c:v>
                </c:pt>
                <c:pt idx="51">
                  <c:v>65043.05</c:v>
                </c:pt>
                <c:pt idx="52">
                  <c:v>68324.89</c:v>
                </c:pt>
                <c:pt idx="53">
                  <c:v>72675.460000000006</c:v>
                </c:pt>
                <c:pt idx="54">
                  <c:v>72510.3</c:v>
                </c:pt>
                <c:pt idx="55">
                  <c:v>72314.080000000002</c:v>
                </c:pt>
                <c:pt idx="56">
                  <c:v>72733.31</c:v>
                </c:pt>
                <c:pt idx="57">
                  <c:v>72841.350000000006</c:v>
                </c:pt>
                <c:pt idx="58">
                  <c:v>72710.460000000006</c:v>
                </c:pt>
                <c:pt idx="59">
                  <c:v>72556.38</c:v>
                </c:pt>
              </c:numCache>
            </c:numRef>
          </c:yVal>
          <c:smooth val="0"/>
          <c:extLst>
            <c:ext xmlns:c16="http://schemas.microsoft.com/office/drawing/2014/chart" uri="{C3380CC4-5D6E-409C-BE32-E72D297353CC}">
              <c16:uniqueId val="{00000004-D425-4540-A80E-E50F4F8FE356}"/>
            </c:ext>
          </c:extLst>
        </c:ser>
        <c:dLbls>
          <c:showLegendKey val="0"/>
          <c:showVal val="0"/>
          <c:showCatName val="0"/>
          <c:showSerName val="0"/>
          <c:showPercent val="0"/>
          <c:showBubbleSize val="0"/>
        </c:dLbls>
        <c:axId val="1748510576"/>
        <c:axId val="1748503856"/>
      </c:scatterChart>
      <c:valAx>
        <c:axId val="1748510576"/>
        <c:scaling>
          <c:orientation val="minMax"/>
          <c:max val="305"/>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8503856"/>
        <c:crosses val="autoZero"/>
        <c:crossBetween val="midCat"/>
      </c:valAx>
      <c:valAx>
        <c:axId val="1748503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Intensity (counts)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8510576"/>
        <c:crosses val="autoZero"/>
        <c:crossBetween val="midCat"/>
      </c:valAx>
      <c:spPr>
        <a:noFill/>
        <a:ln>
          <a:noFill/>
        </a:ln>
        <a:effectLst/>
      </c:spPr>
    </c:plotArea>
    <c:legend>
      <c:legendPos val="b"/>
      <c:layout>
        <c:manualLayout>
          <c:xMode val="edge"/>
          <c:yMode val="edge"/>
          <c:x val="0.81953453083989503"/>
          <c:y val="0.93761526684164465"/>
          <c:w val="0.11279090113735785"/>
          <c:h val="4.687532808398951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Mn v Sc</c:v>
          </c:tx>
          <c:spPr>
            <a:ln w="25400" cap="rnd">
              <a:noFill/>
              <a:round/>
            </a:ln>
            <a:effectLst/>
          </c:spPr>
          <c:marker>
            <c:symbol val="circle"/>
            <c:size val="5"/>
            <c:spPr>
              <a:solidFill>
                <a:srgbClr val="FF0000"/>
              </a:solidFill>
              <a:ln w="9525">
                <a:solidFill>
                  <a:srgbClr val="FF0000"/>
                </a:solidFill>
              </a:ln>
              <a:effectLst/>
            </c:spPr>
          </c:marker>
          <c:trendline>
            <c:spPr>
              <a:ln w="31750" cap="rnd">
                <a:solidFill>
                  <a:srgbClr val="FF0000"/>
                </a:solidFill>
                <a:prstDash val="sysDot"/>
              </a:ln>
              <a:effectLst/>
            </c:spPr>
            <c:trendlineType val="linear"/>
            <c:dispRSqr val="1"/>
            <c:dispEq val="1"/>
            <c:trendlineLbl>
              <c:layout>
                <c:manualLayout>
                  <c:x val="-2.2852280183727033E-2"/>
                  <c:y val="3.3293963254593176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'MCDA plots'!$G$2:$G$8</c:f>
              <c:numCache>
                <c:formatCode>General</c:formatCode>
                <c:ptCount val="7"/>
                <c:pt idx="0">
                  <c:v>96.775000000000006</c:v>
                </c:pt>
                <c:pt idx="1">
                  <c:v>49697.67</c:v>
                </c:pt>
                <c:pt idx="2">
                  <c:v>67740.35500000001</c:v>
                </c:pt>
                <c:pt idx="3">
                  <c:v>74339.885000000009</c:v>
                </c:pt>
                <c:pt idx="4">
                  <c:v>24765.794999999998</c:v>
                </c:pt>
                <c:pt idx="5">
                  <c:v>6888.34</c:v>
                </c:pt>
                <c:pt idx="6">
                  <c:v>284.08500000000004</c:v>
                </c:pt>
              </c:numCache>
            </c:numRef>
          </c:xVal>
          <c:yVal>
            <c:numRef>
              <c:f>'MCDA plots'!$E$2:$E$8</c:f>
              <c:numCache>
                <c:formatCode>General</c:formatCode>
                <c:ptCount val="7"/>
                <c:pt idx="0">
                  <c:v>74559.81</c:v>
                </c:pt>
                <c:pt idx="1">
                  <c:v>49673.46</c:v>
                </c:pt>
                <c:pt idx="2">
                  <c:v>40919.19</c:v>
                </c:pt>
                <c:pt idx="3">
                  <c:v>37209.770000000004</c:v>
                </c:pt>
                <c:pt idx="4">
                  <c:v>62154.805</c:v>
                </c:pt>
                <c:pt idx="5">
                  <c:v>71122.404999999999</c:v>
                </c:pt>
                <c:pt idx="6">
                  <c:v>74727.079999999987</c:v>
                </c:pt>
              </c:numCache>
            </c:numRef>
          </c:yVal>
          <c:smooth val="0"/>
          <c:extLst>
            <c:ext xmlns:c16="http://schemas.microsoft.com/office/drawing/2014/chart" uri="{C3380CC4-5D6E-409C-BE32-E72D297353CC}">
              <c16:uniqueId val="{00000000-6523-49D2-BC1D-EF5BCA8515D6}"/>
            </c:ext>
          </c:extLst>
        </c:ser>
        <c:ser>
          <c:idx val="1"/>
          <c:order val="1"/>
          <c:tx>
            <c:v>Mn v Y</c:v>
          </c:tx>
          <c:spPr>
            <a:ln w="25400" cap="rnd">
              <a:noFill/>
              <a:round/>
            </a:ln>
            <a:effectLst/>
          </c:spPr>
          <c:marker>
            <c:symbol val="circle"/>
            <c:size val="5"/>
            <c:spPr>
              <a:solidFill>
                <a:srgbClr val="0070C0"/>
              </a:solidFill>
              <a:ln w="9525">
                <a:solidFill>
                  <a:srgbClr val="0070C0"/>
                </a:solidFill>
              </a:ln>
              <a:effectLst/>
            </c:spPr>
          </c:marker>
          <c:trendline>
            <c:spPr>
              <a:ln w="31750" cap="rnd">
                <a:solidFill>
                  <a:srgbClr val="0070C0"/>
                </a:solidFill>
                <a:prstDash val="sysDot"/>
              </a:ln>
              <a:effectLst/>
            </c:spPr>
            <c:trendlineType val="linear"/>
            <c:dispRSqr val="1"/>
            <c:dispEq val="1"/>
            <c:trendlineLbl>
              <c:layout>
                <c:manualLayout>
                  <c:x val="-4.4844570209973754E-2"/>
                  <c:y val="4.1305774278215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'MCDA plots'!$I$2:$I$8</c:f>
              <c:numCache>
                <c:formatCode>General</c:formatCode>
                <c:ptCount val="7"/>
                <c:pt idx="0">
                  <c:v>72434.709999999992</c:v>
                </c:pt>
                <c:pt idx="1">
                  <c:v>24172.605</c:v>
                </c:pt>
                <c:pt idx="2">
                  <c:v>6803.2350000000006</c:v>
                </c:pt>
                <c:pt idx="3">
                  <c:v>125.03999999999999</c:v>
                </c:pt>
                <c:pt idx="4">
                  <c:v>48422.365000000005</c:v>
                </c:pt>
                <c:pt idx="5">
                  <c:v>65803.06</c:v>
                </c:pt>
                <c:pt idx="6">
                  <c:v>72775.904999999999</c:v>
                </c:pt>
              </c:numCache>
            </c:numRef>
          </c:xVal>
          <c:yVal>
            <c:numRef>
              <c:f>'MCDA plots'!$E$2:$E$8</c:f>
              <c:numCache>
                <c:formatCode>General</c:formatCode>
                <c:ptCount val="7"/>
                <c:pt idx="0">
                  <c:v>74559.81</c:v>
                </c:pt>
                <c:pt idx="1">
                  <c:v>49673.46</c:v>
                </c:pt>
                <c:pt idx="2">
                  <c:v>40919.19</c:v>
                </c:pt>
                <c:pt idx="3">
                  <c:v>37209.770000000004</c:v>
                </c:pt>
                <c:pt idx="4">
                  <c:v>62154.805</c:v>
                </c:pt>
                <c:pt idx="5">
                  <c:v>71122.404999999999</c:v>
                </c:pt>
                <c:pt idx="6">
                  <c:v>74727.079999999987</c:v>
                </c:pt>
              </c:numCache>
            </c:numRef>
          </c:yVal>
          <c:smooth val="0"/>
          <c:extLst>
            <c:ext xmlns:c16="http://schemas.microsoft.com/office/drawing/2014/chart" uri="{C3380CC4-5D6E-409C-BE32-E72D297353CC}">
              <c16:uniqueId val="{00000001-6523-49D2-BC1D-EF5BCA8515D6}"/>
            </c:ext>
          </c:extLst>
        </c:ser>
        <c:dLbls>
          <c:showLegendKey val="0"/>
          <c:showVal val="0"/>
          <c:showCatName val="0"/>
          <c:showSerName val="0"/>
          <c:showPercent val="0"/>
          <c:showBubbleSize val="0"/>
        </c:dLbls>
        <c:axId val="172667391"/>
        <c:axId val="172876911"/>
      </c:scatterChart>
      <c:valAx>
        <c:axId val="1726673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Internal Standard Signal (counts)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76911"/>
        <c:crosses val="autoZero"/>
        <c:crossBetween val="midCat"/>
      </c:valAx>
      <c:valAx>
        <c:axId val="17287691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Mn signal (counts)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67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Pb v Sc</c:v>
          </c:tx>
          <c:spPr>
            <a:ln w="25400" cap="rnd">
              <a:noFill/>
              <a:round/>
            </a:ln>
            <a:effectLst/>
          </c:spPr>
          <c:marker>
            <c:symbol val="circle"/>
            <c:size val="5"/>
            <c:spPr>
              <a:solidFill>
                <a:srgbClr val="FF0000"/>
              </a:solidFill>
              <a:ln w="9525">
                <a:solidFill>
                  <a:srgbClr val="FF0000"/>
                </a:solidFill>
              </a:ln>
              <a:effectLst/>
            </c:spPr>
          </c:marker>
          <c:trendline>
            <c:spPr>
              <a:ln w="31750" cap="rnd">
                <a:solidFill>
                  <a:srgbClr val="FF0000"/>
                </a:solidFill>
                <a:prstDash val="sysDot"/>
              </a:ln>
              <a:effectLst/>
            </c:spPr>
            <c:trendlineType val="linear"/>
            <c:dispRSqr val="1"/>
            <c:dispEq val="1"/>
            <c:trendlineLbl>
              <c:layout>
                <c:manualLayout>
                  <c:x val="-2.2852280183727033E-2"/>
                  <c:y val="3.3293963254593176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'MCDA plots'!$G$2:$G$8</c:f>
              <c:numCache>
                <c:formatCode>General</c:formatCode>
                <c:ptCount val="7"/>
                <c:pt idx="0">
                  <c:v>96.775000000000006</c:v>
                </c:pt>
                <c:pt idx="1">
                  <c:v>49697.67</c:v>
                </c:pt>
                <c:pt idx="2">
                  <c:v>67740.35500000001</c:v>
                </c:pt>
                <c:pt idx="3">
                  <c:v>74339.885000000009</c:v>
                </c:pt>
                <c:pt idx="4">
                  <c:v>24765.794999999998</c:v>
                </c:pt>
                <c:pt idx="5">
                  <c:v>6888.34</c:v>
                </c:pt>
                <c:pt idx="6">
                  <c:v>284.08500000000004</c:v>
                </c:pt>
              </c:numCache>
            </c:numRef>
          </c:xVal>
          <c:yVal>
            <c:numRef>
              <c:f>'MCDA plots'!$F$2:$F$8</c:f>
              <c:numCache>
                <c:formatCode>General</c:formatCode>
                <c:ptCount val="7"/>
                <c:pt idx="0">
                  <c:v>68057.415000000008</c:v>
                </c:pt>
                <c:pt idx="1">
                  <c:v>45279.02</c:v>
                </c:pt>
                <c:pt idx="2">
                  <c:v>37252.914999999994</c:v>
                </c:pt>
                <c:pt idx="3">
                  <c:v>33948.570000000007</c:v>
                </c:pt>
                <c:pt idx="4">
                  <c:v>56606.434999999998</c:v>
                </c:pt>
                <c:pt idx="5">
                  <c:v>64918.705000000002</c:v>
                </c:pt>
                <c:pt idx="6">
                  <c:v>68118.37</c:v>
                </c:pt>
              </c:numCache>
            </c:numRef>
          </c:yVal>
          <c:smooth val="0"/>
          <c:extLst>
            <c:ext xmlns:c16="http://schemas.microsoft.com/office/drawing/2014/chart" uri="{C3380CC4-5D6E-409C-BE32-E72D297353CC}">
              <c16:uniqueId val="{00000001-7B67-46FC-A046-752C43CCCBC5}"/>
            </c:ext>
          </c:extLst>
        </c:ser>
        <c:ser>
          <c:idx val="1"/>
          <c:order val="1"/>
          <c:tx>
            <c:v>Pb v Y</c:v>
          </c:tx>
          <c:spPr>
            <a:ln w="25400" cap="rnd">
              <a:noFill/>
              <a:round/>
            </a:ln>
            <a:effectLst/>
          </c:spPr>
          <c:marker>
            <c:symbol val="circle"/>
            <c:size val="5"/>
            <c:spPr>
              <a:solidFill>
                <a:srgbClr val="0070C0"/>
              </a:solidFill>
              <a:ln w="9525">
                <a:solidFill>
                  <a:srgbClr val="0070C0"/>
                </a:solidFill>
              </a:ln>
              <a:effectLst/>
            </c:spPr>
          </c:marker>
          <c:trendline>
            <c:spPr>
              <a:ln w="31750" cap="rnd">
                <a:solidFill>
                  <a:srgbClr val="0070C0"/>
                </a:solidFill>
                <a:prstDash val="sysDot"/>
              </a:ln>
              <a:effectLst/>
            </c:spPr>
            <c:trendlineType val="linear"/>
            <c:dispRSqr val="1"/>
            <c:dispEq val="1"/>
            <c:trendlineLbl>
              <c:layout>
                <c:manualLayout>
                  <c:x val="-4.4844570209973754E-2"/>
                  <c:y val="4.1305774278215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'MCDA plots'!$I$2:$I$8</c:f>
              <c:numCache>
                <c:formatCode>General</c:formatCode>
                <c:ptCount val="7"/>
                <c:pt idx="0">
                  <c:v>72434.709999999992</c:v>
                </c:pt>
                <c:pt idx="1">
                  <c:v>24172.605</c:v>
                </c:pt>
                <c:pt idx="2">
                  <c:v>6803.2350000000006</c:v>
                </c:pt>
                <c:pt idx="3">
                  <c:v>125.03999999999999</c:v>
                </c:pt>
                <c:pt idx="4">
                  <c:v>48422.365000000005</c:v>
                </c:pt>
                <c:pt idx="5">
                  <c:v>65803.06</c:v>
                </c:pt>
                <c:pt idx="6">
                  <c:v>72775.904999999999</c:v>
                </c:pt>
              </c:numCache>
            </c:numRef>
          </c:xVal>
          <c:yVal>
            <c:numRef>
              <c:f>'MCDA plots'!$F$2:$F$8</c:f>
              <c:numCache>
                <c:formatCode>General</c:formatCode>
                <c:ptCount val="7"/>
                <c:pt idx="0">
                  <c:v>68057.415000000008</c:v>
                </c:pt>
                <c:pt idx="1">
                  <c:v>45279.02</c:v>
                </c:pt>
                <c:pt idx="2">
                  <c:v>37252.914999999994</c:v>
                </c:pt>
                <c:pt idx="3">
                  <c:v>33948.570000000007</c:v>
                </c:pt>
                <c:pt idx="4">
                  <c:v>56606.434999999998</c:v>
                </c:pt>
                <c:pt idx="5">
                  <c:v>64918.705000000002</c:v>
                </c:pt>
                <c:pt idx="6">
                  <c:v>68118.37</c:v>
                </c:pt>
              </c:numCache>
            </c:numRef>
          </c:yVal>
          <c:smooth val="0"/>
          <c:extLst>
            <c:ext xmlns:c16="http://schemas.microsoft.com/office/drawing/2014/chart" uri="{C3380CC4-5D6E-409C-BE32-E72D297353CC}">
              <c16:uniqueId val="{00000003-7B67-46FC-A046-752C43CCCBC5}"/>
            </c:ext>
          </c:extLst>
        </c:ser>
        <c:dLbls>
          <c:showLegendKey val="0"/>
          <c:showVal val="0"/>
          <c:showCatName val="0"/>
          <c:showSerName val="0"/>
          <c:showPercent val="0"/>
          <c:showBubbleSize val="0"/>
        </c:dLbls>
        <c:axId val="172667391"/>
        <c:axId val="172876911"/>
      </c:scatterChart>
      <c:valAx>
        <c:axId val="1726673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Internal Standard Signal (counts)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76911"/>
        <c:crosses val="autoZero"/>
        <c:crossBetween val="midCat"/>
      </c:valAx>
      <c:valAx>
        <c:axId val="17287691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Pb signal (counts)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66739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228600</xdr:colOff>
      <xdr:row>1</xdr:row>
      <xdr:rowOff>34290</xdr:rowOff>
    </xdr:from>
    <xdr:to>
      <xdr:col>21</xdr:col>
      <xdr:colOff>228600</xdr:colOff>
      <xdr:row>25</xdr:row>
      <xdr:rowOff>34290</xdr:rowOff>
    </xdr:to>
    <xdr:graphicFrame macro="">
      <xdr:nvGraphicFramePr>
        <xdr:cNvPr id="3" name="Chart 2">
          <a:extLst>
            <a:ext uri="{FF2B5EF4-FFF2-40B4-BE49-F238E27FC236}">
              <a16:creationId xmlns:a16="http://schemas.microsoft.com/office/drawing/2014/main" id="{4339FE81-CD6F-ABA9-9686-027DD273EC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72390</xdr:colOff>
      <xdr:row>0</xdr:row>
      <xdr:rowOff>59055</xdr:rowOff>
    </xdr:from>
    <xdr:to>
      <xdr:col>21</xdr:col>
      <xdr:colOff>72390</xdr:colOff>
      <xdr:row>24</xdr:row>
      <xdr:rowOff>59055</xdr:rowOff>
    </xdr:to>
    <xdr:graphicFrame macro="">
      <xdr:nvGraphicFramePr>
        <xdr:cNvPr id="3" name="Chart 2">
          <a:extLst>
            <a:ext uri="{FF2B5EF4-FFF2-40B4-BE49-F238E27FC236}">
              <a16:creationId xmlns:a16="http://schemas.microsoft.com/office/drawing/2014/main" id="{DCDAAAA4-E384-E9C7-653F-F3067E2D08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91440</xdr:colOff>
      <xdr:row>24</xdr:row>
      <xdr:rowOff>129540</xdr:rowOff>
    </xdr:from>
    <xdr:to>
      <xdr:col>21</xdr:col>
      <xdr:colOff>91440</xdr:colOff>
      <xdr:row>48</xdr:row>
      <xdr:rowOff>129540</xdr:rowOff>
    </xdr:to>
    <xdr:graphicFrame macro="">
      <xdr:nvGraphicFramePr>
        <xdr:cNvPr id="4" name="Chart 3">
          <a:extLst>
            <a:ext uri="{FF2B5EF4-FFF2-40B4-BE49-F238E27FC236}">
              <a16:creationId xmlns:a16="http://schemas.microsoft.com/office/drawing/2014/main" id="{D7AF186F-AEA9-45B3-A82E-E9967723D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5056-7502-439D-8554-31BED8748B04}">
  <dimension ref="A1:B21"/>
  <sheetViews>
    <sheetView tabSelected="1" workbookViewId="0">
      <selection activeCell="B22" sqref="B22"/>
    </sheetView>
  </sheetViews>
  <sheetFormatPr defaultRowHeight="15" x14ac:dyDescent="0.25"/>
  <sheetData>
    <row r="1" spans="1:2" x14ac:dyDescent="0.25">
      <c r="A1" t="s">
        <v>26</v>
      </c>
    </row>
    <row r="2" spans="1:2" x14ac:dyDescent="0.25">
      <c r="B2" t="s">
        <v>27</v>
      </c>
    </row>
    <row r="3" spans="1:2" x14ac:dyDescent="0.25">
      <c r="B3" t="s">
        <v>28</v>
      </c>
    </row>
    <row r="4" spans="1:2" x14ac:dyDescent="0.25">
      <c r="B4" t="s">
        <v>29</v>
      </c>
    </row>
    <row r="5" spans="1:2" x14ac:dyDescent="0.25">
      <c r="B5" t="s">
        <v>30</v>
      </c>
    </row>
    <row r="6" spans="1:2" x14ac:dyDescent="0.25">
      <c r="B6" t="s">
        <v>31</v>
      </c>
    </row>
    <row r="8" spans="1:2" x14ac:dyDescent="0.25">
      <c r="A8" t="s">
        <v>34</v>
      </c>
    </row>
    <row r="9" spans="1:2" x14ac:dyDescent="0.25">
      <c r="B9" t="s">
        <v>21</v>
      </c>
    </row>
    <row r="10" spans="1:2" x14ac:dyDescent="0.25">
      <c r="B10" t="s">
        <v>22</v>
      </c>
    </row>
    <row r="11" spans="1:2" x14ac:dyDescent="0.25">
      <c r="B11" t="s">
        <v>23</v>
      </c>
    </row>
    <row r="13" spans="1:2" x14ac:dyDescent="0.25">
      <c r="A13" t="s">
        <v>35</v>
      </c>
    </row>
    <row r="14" spans="1:2" x14ac:dyDescent="0.25">
      <c r="B14" t="s">
        <v>32</v>
      </c>
    </row>
    <row r="15" spans="1:2" x14ac:dyDescent="0.25">
      <c r="B15" t="s">
        <v>25</v>
      </c>
    </row>
    <row r="16" spans="1:2" x14ac:dyDescent="0.25">
      <c r="B16" t="s">
        <v>33</v>
      </c>
    </row>
    <row r="18" spans="1:2" x14ac:dyDescent="0.25">
      <c r="A18" t="s">
        <v>36</v>
      </c>
    </row>
    <row r="19" spans="1:2" x14ac:dyDescent="0.25">
      <c r="B19" t="s">
        <v>41</v>
      </c>
    </row>
    <row r="20" spans="1:2" x14ac:dyDescent="0.25">
      <c r="B20" t="s">
        <v>42</v>
      </c>
    </row>
    <row r="21" spans="1:2" x14ac:dyDescent="0.25">
      <c r="B21"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403-CEBC-4962-9E38-E1E2C9426568}">
  <dimension ref="A1:Y32"/>
  <sheetViews>
    <sheetView topLeftCell="E21" workbookViewId="0">
      <selection activeCell="G37" sqref="G37"/>
    </sheetView>
  </sheetViews>
  <sheetFormatPr defaultRowHeight="15" x14ac:dyDescent="0.25"/>
  <cols>
    <col min="26" max="26" width="11" bestFit="1" customWidth="1"/>
    <col min="36" max="36" width="11" bestFit="1" customWidth="1"/>
  </cols>
  <sheetData>
    <row r="1" spans="1:25" x14ac:dyDescent="0.25">
      <c r="B1" t="s">
        <v>19</v>
      </c>
      <c r="C1" t="s">
        <v>19</v>
      </c>
      <c r="D1" t="s">
        <v>19</v>
      </c>
      <c r="E1" t="s">
        <v>19</v>
      </c>
      <c r="F1" t="s">
        <v>19</v>
      </c>
      <c r="G1" t="s">
        <v>19</v>
      </c>
      <c r="H1" t="s">
        <v>19</v>
      </c>
      <c r="I1" t="s">
        <v>19</v>
      </c>
      <c r="J1" t="s">
        <v>17</v>
      </c>
      <c r="K1" t="s">
        <v>17</v>
      </c>
      <c r="L1" t="s">
        <v>17</v>
      </c>
      <c r="M1" t="s">
        <v>17</v>
      </c>
      <c r="N1" t="s">
        <v>17</v>
      </c>
      <c r="O1" t="s">
        <v>17</v>
      </c>
      <c r="P1" t="s">
        <v>17</v>
      </c>
      <c r="Q1" t="s">
        <v>17</v>
      </c>
      <c r="R1" t="s">
        <v>18</v>
      </c>
      <c r="S1" t="s">
        <v>18</v>
      </c>
      <c r="T1" t="s">
        <v>18</v>
      </c>
      <c r="U1" t="s">
        <v>18</v>
      </c>
      <c r="V1" t="s">
        <v>18</v>
      </c>
      <c r="W1" t="s">
        <v>18</v>
      </c>
      <c r="X1" t="s">
        <v>18</v>
      </c>
      <c r="Y1" t="s">
        <v>18</v>
      </c>
    </row>
    <row r="2" spans="1:25" x14ac:dyDescent="0.25">
      <c r="A2" t="s">
        <v>20</v>
      </c>
      <c r="B2" t="s">
        <v>0</v>
      </c>
      <c r="C2" t="s">
        <v>1</v>
      </c>
      <c r="D2" t="s">
        <v>2</v>
      </c>
      <c r="E2" t="s">
        <v>3</v>
      </c>
      <c r="F2" t="s">
        <v>4</v>
      </c>
      <c r="G2" t="s">
        <v>5</v>
      </c>
      <c r="H2" t="s">
        <v>6</v>
      </c>
      <c r="I2" t="s">
        <v>7</v>
      </c>
      <c r="J2" t="s">
        <v>0</v>
      </c>
      <c r="K2" t="s">
        <v>1</v>
      </c>
      <c r="L2" t="s">
        <v>2</v>
      </c>
      <c r="M2" t="s">
        <v>3</v>
      </c>
      <c r="N2" t="s">
        <v>4</v>
      </c>
      <c r="O2" t="s">
        <v>5</v>
      </c>
      <c r="P2" t="s">
        <v>6</v>
      </c>
      <c r="Q2" t="s">
        <v>7</v>
      </c>
      <c r="R2" t="s">
        <v>0</v>
      </c>
      <c r="S2" t="s">
        <v>1</v>
      </c>
      <c r="T2" t="s">
        <v>2</v>
      </c>
      <c r="U2" t="s">
        <v>3</v>
      </c>
      <c r="V2" t="s">
        <v>4</v>
      </c>
      <c r="W2" t="s">
        <v>5</v>
      </c>
      <c r="X2" t="s">
        <v>6</v>
      </c>
      <c r="Y2" t="s">
        <v>7</v>
      </c>
    </row>
    <row r="3" spans="1:25" x14ac:dyDescent="0.25">
      <c r="A3">
        <v>1</v>
      </c>
      <c r="B3">
        <v>35.200000000000003</v>
      </c>
      <c r="C3">
        <v>29.56</v>
      </c>
      <c r="D3">
        <v>30.24</v>
      </c>
      <c r="E3">
        <v>29.02</v>
      </c>
      <c r="F3">
        <v>11.46</v>
      </c>
      <c r="G3">
        <v>85.02</v>
      </c>
      <c r="H3">
        <v>22.27</v>
      </c>
      <c r="I3">
        <v>60.16</v>
      </c>
      <c r="J3">
        <v>80376.34</v>
      </c>
      <c r="K3">
        <v>78876.509999999995</v>
      </c>
      <c r="L3">
        <v>76706.86</v>
      </c>
      <c r="M3">
        <v>74588.759999999995</v>
      </c>
      <c r="N3">
        <v>68083.289999999994</v>
      </c>
      <c r="O3">
        <v>75.61</v>
      </c>
      <c r="P3">
        <v>76998.039999999994</v>
      </c>
      <c r="Q3">
        <v>72651.59</v>
      </c>
      <c r="R3">
        <v>40246.050000000003</v>
      </c>
      <c r="S3">
        <v>39447.61</v>
      </c>
      <c r="T3">
        <v>38136.11</v>
      </c>
      <c r="U3">
        <v>37159.96</v>
      </c>
      <c r="V3">
        <v>33940.910000000003</v>
      </c>
      <c r="W3">
        <v>74582.22</v>
      </c>
      <c r="X3">
        <v>38389.58</v>
      </c>
      <c r="Y3">
        <v>113.63</v>
      </c>
    </row>
    <row r="4" spans="1:25" x14ac:dyDescent="0.25">
      <c r="A4">
        <v>2</v>
      </c>
      <c r="B4">
        <v>27.02</v>
      </c>
      <c r="C4">
        <v>30.71</v>
      </c>
      <c r="D4">
        <v>32.61</v>
      </c>
      <c r="E4">
        <v>25.72</v>
      </c>
      <c r="F4">
        <v>19.63</v>
      </c>
      <c r="G4">
        <v>51.72</v>
      </c>
      <c r="H4">
        <v>52.35</v>
      </c>
      <c r="I4">
        <v>40.46</v>
      </c>
      <c r="J4">
        <v>80104.94</v>
      </c>
      <c r="K4">
        <v>78708.92</v>
      </c>
      <c r="L4">
        <v>76540.490000000005</v>
      </c>
      <c r="M4">
        <v>74564</v>
      </c>
      <c r="N4">
        <v>67976.38</v>
      </c>
      <c r="O4">
        <v>85.86</v>
      </c>
      <c r="P4">
        <v>76825.03</v>
      </c>
      <c r="Q4">
        <v>72458.63</v>
      </c>
      <c r="R4">
        <v>40188.769999999997</v>
      </c>
      <c r="S4">
        <v>39336.300000000003</v>
      </c>
      <c r="T4">
        <v>38096.92</v>
      </c>
      <c r="U4">
        <v>37255.18</v>
      </c>
      <c r="V4">
        <v>33943.24</v>
      </c>
      <c r="W4">
        <v>74365.399999999994</v>
      </c>
      <c r="X4">
        <v>38264.22</v>
      </c>
      <c r="Y4">
        <v>48.77</v>
      </c>
    </row>
    <row r="5" spans="1:25" x14ac:dyDescent="0.25">
      <c r="A5">
        <v>3</v>
      </c>
      <c r="B5">
        <v>10.4</v>
      </c>
      <c r="C5">
        <v>36.15</v>
      </c>
      <c r="D5">
        <v>14.92</v>
      </c>
      <c r="E5">
        <v>50.95</v>
      </c>
      <c r="F5">
        <v>27.57</v>
      </c>
      <c r="G5">
        <v>54.41</v>
      </c>
      <c r="H5">
        <v>5.58</v>
      </c>
      <c r="I5">
        <v>49.2</v>
      </c>
      <c r="J5">
        <v>80768.67</v>
      </c>
      <c r="K5">
        <v>79357.990000000005</v>
      </c>
      <c r="L5">
        <v>76938.23</v>
      </c>
      <c r="M5">
        <v>74920.27</v>
      </c>
      <c r="N5">
        <v>68426.81</v>
      </c>
      <c r="O5">
        <v>94.72</v>
      </c>
      <c r="P5">
        <v>77294.64</v>
      </c>
      <c r="Q5">
        <v>72738.990000000005</v>
      </c>
      <c r="R5">
        <v>40241.300000000003</v>
      </c>
      <c r="S5">
        <v>39381.69</v>
      </c>
      <c r="T5">
        <v>38088.089999999997</v>
      </c>
      <c r="U5">
        <v>37240.480000000003</v>
      </c>
      <c r="V5">
        <v>34005.67</v>
      </c>
      <c r="W5">
        <v>74356.19</v>
      </c>
      <c r="X5">
        <v>38296.019999999997</v>
      </c>
      <c r="Y5">
        <v>63.04</v>
      </c>
    </row>
    <row r="6" spans="1:25" x14ac:dyDescent="0.25">
      <c r="A6">
        <v>4</v>
      </c>
      <c r="B6">
        <v>20.6</v>
      </c>
      <c r="C6">
        <v>27.06</v>
      </c>
      <c r="D6">
        <v>9.17</v>
      </c>
      <c r="E6">
        <v>31.83</v>
      </c>
      <c r="F6">
        <v>42.98</v>
      </c>
      <c r="G6">
        <v>56.23</v>
      </c>
      <c r="H6">
        <v>0.99</v>
      </c>
      <c r="I6">
        <v>40.1</v>
      </c>
      <c r="J6">
        <v>79800.42</v>
      </c>
      <c r="K6">
        <v>78336.31</v>
      </c>
      <c r="L6">
        <v>76034.22</v>
      </c>
      <c r="M6">
        <v>74199.350000000006</v>
      </c>
      <c r="N6">
        <v>67688.02</v>
      </c>
      <c r="O6">
        <v>98.83</v>
      </c>
      <c r="P6">
        <v>76476.27</v>
      </c>
      <c r="Q6">
        <v>72130.429999999993</v>
      </c>
      <c r="R6">
        <v>40309.360000000001</v>
      </c>
      <c r="S6">
        <v>39339.120000000003</v>
      </c>
      <c r="T6">
        <v>38134.550000000003</v>
      </c>
      <c r="U6">
        <v>37262.83</v>
      </c>
      <c r="V6">
        <v>33989.620000000003</v>
      </c>
      <c r="W6">
        <v>74376.960000000006</v>
      </c>
      <c r="X6">
        <v>38362.550000000003</v>
      </c>
      <c r="Y6">
        <v>87.61</v>
      </c>
    </row>
    <row r="7" spans="1:25" x14ac:dyDescent="0.25">
      <c r="A7">
        <v>5</v>
      </c>
      <c r="B7">
        <v>22.68</v>
      </c>
      <c r="C7">
        <v>18.8</v>
      </c>
      <c r="D7">
        <v>33.85</v>
      </c>
      <c r="E7">
        <v>35.44</v>
      </c>
      <c r="F7">
        <v>24.72</v>
      </c>
      <c r="G7">
        <v>56</v>
      </c>
      <c r="H7">
        <v>17.95</v>
      </c>
      <c r="I7">
        <v>92.63</v>
      </c>
      <c r="J7">
        <v>80321.100000000006</v>
      </c>
      <c r="K7">
        <v>78750.64</v>
      </c>
      <c r="L7">
        <v>76443.48</v>
      </c>
      <c r="M7">
        <v>74511.47</v>
      </c>
      <c r="N7">
        <v>68072.27</v>
      </c>
      <c r="O7">
        <v>92.59</v>
      </c>
      <c r="P7">
        <v>76865.460000000006</v>
      </c>
      <c r="Q7">
        <v>72373.3</v>
      </c>
      <c r="R7">
        <v>40159.32</v>
      </c>
      <c r="S7">
        <v>39252.5</v>
      </c>
      <c r="T7">
        <v>37952.74</v>
      </c>
      <c r="U7">
        <v>37084.480000000003</v>
      </c>
      <c r="V7">
        <v>33889.879999999997</v>
      </c>
      <c r="W7">
        <v>74173.87</v>
      </c>
      <c r="X7">
        <v>38252.47</v>
      </c>
      <c r="Y7">
        <v>127.33</v>
      </c>
    </row>
    <row r="8" spans="1:25" x14ac:dyDescent="0.25">
      <c r="A8">
        <v>6</v>
      </c>
      <c r="B8">
        <v>727.56</v>
      </c>
      <c r="C8">
        <v>649.08000000000004</v>
      </c>
      <c r="D8">
        <v>769.51</v>
      </c>
      <c r="E8">
        <v>643.66999999999996</v>
      </c>
      <c r="F8">
        <v>564.45000000000005</v>
      </c>
      <c r="G8">
        <v>77.61</v>
      </c>
      <c r="H8">
        <v>619.12</v>
      </c>
      <c r="I8">
        <v>679.88</v>
      </c>
      <c r="J8">
        <v>74685.56</v>
      </c>
      <c r="K8">
        <v>73535.63</v>
      </c>
      <c r="L8">
        <v>70806.570000000007</v>
      </c>
      <c r="M8">
        <v>69355.429999999993</v>
      </c>
      <c r="N8">
        <v>63375.03</v>
      </c>
      <c r="O8">
        <v>623.84</v>
      </c>
      <c r="P8">
        <v>71711.850000000006</v>
      </c>
      <c r="Q8">
        <v>67149.61</v>
      </c>
      <c r="R8">
        <v>37600.39</v>
      </c>
      <c r="S8">
        <v>37130.050000000003</v>
      </c>
      <c r="T8">
        <v>35539.78</v>
      </c>
      <c r="U8">
        <v>34882.69</v>
      </c>
      <c r="V8">
        <v>31713.09</v>
      </c>
      <c r="W8">
        <v>69795.17</v>
      </c>
      <c r="X8">
        <v>35839.449999999997</v>
      </c>
      <c r="Y8">
        <v>71.3</v>
      </c>
    </row>
    <row r="9" spans="1:25" x14ac:dyDescent="0.25">
      <c r="A9">
        <v>7</v>
      </c>
      <c r="B9">
        <v>49441.02</v>
      </c>
      <c r="C9">
        <v>49124.49</v>
      </c>
      <c r="D9">
        <v>47609.66</v>
      </c>
      <c r="E9">
        <v>46376.06</v>
      </c>
      <c r="F9">
        <v>42101.55</v>
      </c>
      <c r="G9">
        <v>54.09</v>
      </c>
      <c r="H9">
        <v>47884.05</v>
      </c>
      <c r="I9">
        <v>45184.82</v>
      </c>
      <c r="J9">
        <v>55309.9</v>
      </c>
      <c r="K9">
        <v>54673.74</v>
      </c>
      <c r="L9">
        <v>52932.7</v>
      </c>
      <c r="M9">
        <v>51559.13</v>
      </c>
      <c r="N9">
        <v>47096.66</v>
      </c>
      <c r="O9">
        <v>45046.35</v>
      </c>
      <c r="P9">
        <v>53410.06</v>
      </c>
      <c r="Q9">
        <v>28468.87</v>
      </c>
      <c r="R9">
        <v>62642.5</v>
      </c>
      <c r="S9">
        <v>61928.14</v>
      </c>
      <c r="T9">
        <v>59967.07</v>
      </c>
      <c r="U9">
        <v>58641.65</v>
      </c>
      <c r="V9">
        <v>53386.66</v>
      </c>
      <c r="W9">
        <v>30539.63</v>
      </c>
      <c r="X9">
        <v>60596.15</v>
      </c>
      <c r="Y9">
        <v>42159.29</v>
      </c>
    </row>
    <row r="10" spans="1:25" x14ac:dyDescent="0.25">
      <c r="A10">
        <v>8</v>
      </c>
      <c r="B10">
        <v>52720.32</v>
      </c>
      <c r="C10">
        <v>51984.66</v>
      </c>
      <c r="D10">
        <v>50479</v>
      </c>
      <c r="E10">
        <v>49223.21</v>
      </c>
      <c r="F10">
        <v>44701.72</v>
      </c>
      <c r="G10">
        <v>64.55</v>
      </c>
      <c r="H10">
        <v>50662.15</v>
      </c>
      <c r="I10">
        <v>47800.6</v>
      </c>
      <c r="J10">
        <v>54132.55</v>
      </c>
      <c r="K10">
        <v>53096.74</v>
      </c>
      <c r="L10">
        <v>51556.9</v>
      </c>
      <c r="M10">
        <v>50266.15</v>
      </c>
      <c r="N10">
        <v>45826.96</v>
      </c>
      <c r="O10">
        <v>48546.239999999998</v>
      </c>
      <c r="P10">
        <v>51854.1</v>
      </c>
      <c r="Q10">
        <v>25443.93</v>
      </c>
      <c r="R10">
        <v>66098.460000000006</v>
      </c>
      <c r="S10">
        <v>64762.21</v>
      </c>
      <c r="T10">
        <v>62823.99</v>
      </c>
      <c r="U10">
        <v>61316.21</v>
      </c>
      <c r="V10">
        <v>56154.57</v>
      </c>
      <c r="W10">
        <v>26290.06</v>
      </c>
      <c r="X10">
        <v>63331.97</v>
      </c>
      <c r="Y10">
        <v>46961.32</v>
      </c>
    </row>
    <row r="11" spans="1:25" x14ac:dyDescent="0.25">
      <c r="A11">
        <v>9</v>
      </c>
      <c r="B11">
        <v>53227.78</v>
      </c>
      <c r="C11">
        <v>52296.62</v>
      </c>
      <c r="D11">
        <v>50972.39</v>
      </c>
      <c r="E11">
        <v>49535.92</v>
      </c>
      <c r="F11">
        <v>45266.64</v>
      </c>
      <c r="G11">
        <v>96.21</v>
      </c>
      <c r="H11">
        <v>51093.36</v>
      </c>
      <c r="I11">
        <v>48301</v>
      </c>
      <c r="J11">
        <v>53768.22</v>
      </c>
      <c r="K11">
        <v>52742.48</v>
      </c>
      <c r="L11">
        <v>50880.01</v>
      </c>
      <c r="M11">
        <v>49884.37</v>
      </c>
      <c r="N11">
        <v>45546.97</v>
      </c>
      <c r="O11">
        <v>49070.19</v>
      </c>
      <c r="P11">
        <v>51352.1</v>
      </c>
      <c r="Q11">
        <v>24736.82</v>
      </c>
      <c r="R11">
        <v>66952.44</v>
      </c>
      <c r="S11">
        <v>65613.73</v>
      </c>
      <c r="T11">
        <v>63741.98</v>
      </c>
      <c r="U11">
        <v>62122.239999999998</v>
      </c>
      <c r="V11">
        <v>56700.46</v>
      </c>
      <c r="W11">
        <v>25537.52</v>
      </c>
      <c r="X11">
        <v>64014.73</v>
      </c>
      <c r="Y11">
        <v>48108.05</v>
      </c>
    </row>
    <row r="12" spans="1:25" x14ac:dyDescent="0.25">
      <c r="A12">
        <v>10</v>
      </c>
      <c r="B12">
        <v>53385.43</v>
      </c>
      <c r="C12">
        <v>52504.67</v>
      </c>
      <c r="D12">
        <v>50995.97</v>
      </c>
      <c r="E12">
        <v>49633.42</v>
      </c>
      <c r="F12">
        <v>45345.89</v>
      </c>
      <c r="G12">
        <v>112.82</v>
      </c>
      <c r="H12">
        <v>51140.34</v>
      </c>
      <c r="I12">
        <v>48323.92</v>
      </c>
      <c r="J12">
        <v>53698.09</v>
      </c>
      <c r="K12">
        <v>52689.279999999999</v>
      </c>
      <c r="L12">
        <v>50876.84</v>
      </c>
      <c r="M12">
        <v>49718.43</v>
      </c>
      <c r="N12">
        <v>45322.87</v>
      </c>
      <c r="O12">
        <v>49357.33</v>
      </c>
      <c r="P12">
        <v>51246.66</v>
      </c>
      <c r="Q12">
        <v>24475.8</v>
      </c>
      <c r="R12">
        <v>66982.210000000006</v>
      </c>
      <c r="S12">
        <v>65712.78</v>
      </c>
      <c r="T12">
        <v>63647.93</v>
      </c>
      <c r="U12">
        <v>62205.1</v>
      </c>
      <c r="V12">
        <v>56610.03</v>
      </c>
      <c r="W12">
        <v>25015.5</v>
      </c>
      <c r="X12">
        <v>64018.51</v>
      </c>
      <c r="Y12">
        <v>48366.68</v>
      </c>
    </row>
    <row r="13" spans="1:25" x14ac:dyDescent="0.25">
      <c r="A13">
        <v>11</v>
      </c>
      <c r="B13">
        <v>53618.400000000001</v>
      </c>
      <c r="C13">
        <v>52832.639999999999</v>
      </c>
      <c r="D13">
        <v>51302.7</v>
      </c>
      <c r="E13">
        <v>49874.04</v>
      </c>
      <c r="F13">
        <v>45504.98</v>
      </c>
      <c r="G13">
        <v>73.94</v>
      </c>
      <c r="H13">
        <v>51350.68</v>
      </c>
      <c r="I13">
        <v>48716.38</v>
      </c>
      <c r="J13">
        <v>53573.7</v>
      </c>
      <c r="K13">
        <v>52423.33</v>
      </c>
      <c r="L13">
        <v>50712.04</v>
      </c>
      <c r="M13">
        <v>49668.17</v>
      </c>
      <c r="N13">
        <v>45301.59</v>
      </c>
      <c r="O13">
        <v>49621.86</v>
      </c>
      <c r="P13">
        <v>51004.87</v>
      </c>
      <c r="Q13">
        <v>24152.01</v>
      </c>
      <c r="R13">
        <v>66859.58</v>
      </c>
      <c r="S13">
        <v>65631.899999999994</v>
      </c>
      <c r="T13">
        <v>63629.16</v>
      </c>
      <c r="U13">
        <v>62165.55</v>
      </c>
      <c r="V13">
        <v>56652.36</v>
      </c>
      <c r="W13">
        <v>24838.16</v>
      </c>
      <c r="X13">
        <v>63955.76</v>
      </c>
      <c r="Y13">
        <v>48412.57</v>
      </c>
    </row>
    <row r="14" spans="1:25" x14ac:dyDescent="0.25">
      <c r="A14">
        <v>12</v>
      </c>
      <c r="B14">
        <v>53687.83</v>
      </c>
      <c r="C14">
        <v>52811.53</v>
      </c>
      <c r="D14">
        <v>51256.54</v>
      </c>
      <c r="E14">
        <v>49997.23</v>
      </c>
      <c r="F14">
        <v>45613.63</v>
      </c>
      <c r="G14">
        <v>81.78</v>
      </c>
      <c r="H14">
        <v>51421.21</v>
      </c>
      <c r="I14">
        <v>48537.39</v>
      </c>
      <c r="J14">
        <v>53597.78</v>
      </c>
      <c r="K14">
        <v>52422.15</v>
      </c>
      <c r="L14">
        <v>50641.01</v>
      </c>
      <c r="M14">
        <v>49678.75</v>
      </c>
      <c r="N14">
        <v>45256.45</v>
      </c>
      <c r="O14">
        <v>49773.48</v>
      </c>
      <c r="P14">
        <v>51050.97</v>
      </c>
      <c r="Q14">
        <v>24193.200000000001</v>
      </c>
      <c r="R14">
        <v>66945.240000000005</v>
      </c>
      <c r="S14">
        <v>65513.71</v>
      </c>
      <c r="T14">
        <v>63434.41</v>
      </c>
      <c r="U14">
        <v>62144.06</v>
      </c>
      <c r="V14">
        <v>56560.51</v>
      </c>
      <c r="W14">
        <v>24693.43</v>
      </c>
      <c r="X14">
        <v>63931.6</v>
      </c>
      <c r="Y14">
        <v>48432.160000000003</v>
      </c>
    </row>
    <row r="15" spans="1:25" x14ac:dyDescent="0.25">
      <c r="A15">
        <v>13</v>
      </c>
      <c r="B15">
        <v>53693.279999999999</v>
      </c>
      <c r="C15">
        <v>52744.49</v>
      </c>
      <c r="D15">
        <v>51262.52</v>
      </c>
      <c r="E15">
        <v>49917.56</v>
      </c>
      <c r="F15">
        <v>45381.64</v>
      </c>
      <c r="G15">
        <v>92.96</v>
      </c>
      <c r="H15">
        <v>51383.519999999997</v>
      </c>
      <c r="I15">
        <v>48605.46</v>
      </c>
      <c r="J15">
        <v>53431.14</v>
      </c>
      <c r="K15">
        <v>52282.95</v>
      </c>
      <c r="L15">
        <v>50572.42</v>
      </c>
      <c r="M15">
        <v>49544.51</v>
      </c>
      <c r="N15">
        <v>45186.49</v>
      </c>
      <c r="O15">
        <v>49692.31</v>
      </c>
      <c r="P15">
        <v>50988.25</v>
      </c>
      <c r="Q15">
        <v>24110.12</v>
      </c>
      <c r="R15">
        <v>66727.289999999994</v>
      </c>
      <c r="S15">
        <v>65362.36</v>
      </c>
      <c r="T15">
        <v>63119.519999999997</v>
      </c>
      <c r="U15">
        <v>61690.19</v>
      </c>
      <c r="V15">
        <v>56346.19</v>
      </c>
      <c r="W15">
        <v>24648.68</v>
      </c>
      <c r="X15">
        <v>63607.79</v>
      </c>
      <c r="Y15">
        <v>48123.26</v>
      </c>
    </row>
    <row r="16" spans="1:25" x14ac:dyDescent="0.25">
      <c r="A16">
        <v>14</v>
      </c>
      <c r="B16">
        <v>55279.9</v>
      </c>
      <c r="C16">
        <v>54649.61</v>
      </c>
      <c r="D16">
        <v>52934</v>
      </c>
      <c r="E16">
        <v>51482.6</v>
      </c>
      <c r="F16">
        <v>46762.99</v>
      </c>
      <c r="G16">
        <v>74.86</v>
      </c>
      <c r="H16">
        <v>53100.26</v>
      </c>
      <c r="I16">
        <v>50188.12</v>
      </c>
      <c r="J16">
        <v>51987.44</v>
      </c>
      <c r="K16">
        <v>50715.81</v>
      </c>
      <c r="L16">
        <v>49245.8</v>
      </c>
      <c r="M16">
        <v>48167.54</v>
      </c>
      <c r="N16">
        <v>44028.25</v>
      </c>
      <c r="O16">
        <v>52685.77</v>
      </c>
      <c r="P16">
        <v>49574.76</v>
      </c>
      <c r="Q16">
        <v>21213.279999999999</v>
      </c>
      <c r="R16">
        <v>68923.5</v>
      </c>
      <c r="S16">
        <v>67601.100000000006</v>
      </c>
      <c r="T16">
        <v>65213.88</v>
      </c>
      <c r="U16">
        <v>63819.58</v>
      </c>
      <c r="V16">
        <v>58235.01</v>
      </c>
      <c r="W16">
        <v>21249.58</v>
      </c>
      <c r="X16">
        <v>65682.95</v>
      </c>
      <c r="Y16">
        <v>51810.98</v>
      </c>
    </row>
    <row r="17" spans="1:25" x14ac:dyDescent="0.25">
      <c r="A17">
        <v>15</v>
      </c>
      <c r="B17">
        <v>70740.84</v>
      </c>
      <c r="C17">
        <v>69741.27</v>
      </c>
      <c r="D17">
        <v>67328.52</v>
      </c>
      <c r="E17">
        <v>65808.649999999994</v>
      </c>
      <c r="F17">
        <v>59819.94</v>
      </c>
      <c r="G17">
        <v>97.81</v>
      </c>
      <c r="H17">
        <v>68000.97</v>
      </c>
      <c r="I17">
        <v>64056.66</v>
      </c>
      <c r="J17">
        <v>43794.65</v>
      </c>
      <c r="K17">
        <v>43024.4</v>
      </c>
      <c r="L17">
        <v>41419.980000000003</v>
      </c>
      <c r="M17">
        <v>40598.199999999997</v>
      </c>
      <c r="N17">
        <v>37059.97</v>
      </c>
      <c r="O17">
        <v>64755.42</v>
      </c>
      <c r="P17">
        <v>41885.800000000003</v>
      </c>
      <c r="Q17">
        <v>8122.68</v>
      </c>
      <c r="R17">
        <v>73879.490000000005</v>
      </c>
      <c r="S17">
        <v>72868.070000000007</v>
      </c>
      <c r="T17">
        <v>70454.179999999993</v>
      </c>
      <c r="U17">
        <v>68800.08</v>
      </c>
      <c r="V17">
        <v>62847.96</v>
      </c>
      <c r="W17">
        <v>7982.15</v>
      </c>
      <c r="X17">
        <v>71228.75</v>
      </c>
      <c r="Y17">
        <v>63206.07</v>
      </c>
    </row>
    <row r="18" spans="1:25" x14ac:dyDescent="0.25">
      <c r="A18">
        <v>16</v>
      </c>
      <c r="B18">
        <v>73745.11</v>
      </c>
      <c r="C18">
        <v>72679.88</v>
      </c>
      <c r="D18">
        <v>70444.61</v>
      </c>
      <c r="E18">
        <v>68689.240000000005</v>
      </c>
      <c r="F18">
        <v>62496.01</v>
      </c>
      <c r="G18">
        <v>39.770000000000003</v>
      </c>
      <c r="H18">
        <v>70742.95</v>
      </c>
      <c r="I18">
        <v>66818.69</v>
      </c>
      <c r="J18">
        <v>43889.18</v>
      </c>
      <c r="K18">
        <v>42935.78</v>
      </c>
      <c r="L18">
        <v>41478.230000000003</v>
      </c>
      <c r="M18">
        <v>40613.129999999997</v>
      </c>
      <c r="N18">
        <v>37155.82</v>
      </c>
      <c r="O18">
        <v>67324.460000000006</v>
      </c>
      <c r="P18">
        <v>41788.839999999997</v>
      </c>
      <c r="Q18">
        <v>6849.09</v>
      </c>
      <c r="R18">
        <v>76057.710000000006</v>
      </c>
      <c r="S18">
        <v>74858</v>
      </c>
      <c r="T18">
        <v>72516.03</v>
      </c>
      <c r="U18">
        <v>70728.09</v>
      </c>
      <c r="V18">
        <v>64548.97</v>
      </c>
      <c r="W18">
        <v>7339.35</v>
      </c>
      <c r="X18">
        <v>73061.19</v>
      </c>
      <c r="Y18">
        <v>65350.94</v>
      </c>
    </row>
    <row r="19" spans="1:25" x14ac:dyDescent="0.25">
      <c r="A19">
        <v>17</v>
      </c>
      <c r="B19">
        <v>73664.990000000005</v>
      </c>
      <c r="C19">
        <v>72556.23</v>
      </c>
      <c r="D19">
        <v>70150.06</v>
      </c>
      <c r="E19">
        <v>68443.78</v>
      </c>
      <c r="F19">
        <v>62250.12</v>
      </c>
      <c r="G19">
        <v>95.08</v>
      </c>
      <c r="H19">
        <v>70575.11</v>
      </c>
      <c r="I19">
        <v>66729.36</v>
      </c>
      <c r="J19">
        <v>44001.83</v>
      </c>
      <c r="K19">
        <v>42956.6</v>
      </c>
      <c r="L19">
        <v>41601.089999999997</v>
      </c>
      <c r="M19">
        <v>40698.68</v>
      </c>
      <c r="N19">
        <v>37138.54</v>
      </c>
      <c r="O19">
        <v>67711.27</v>
      </c>
      <c r="P19">
        <v>41851.65</v>
      </c>
      <c r="Q19">
        <v>6701.63</v>
      </c>
      <c r="R19">
        <v>77033.2</v>
      </c>
      <c r="S19">
        <v>75732.12</v>
      </c>
      <c r="T19">
        <v>73341.83</v>
      </c>
      <c r="U19">
        <v>71824.44</v>
      </c>
      <c r="V19">
        <v>65326.27</v>
      </c>
      <c r="W19">
        <v>6320.87</v>
      </c>
      <c r="X19">
        <v>73751.960000000006</v>
      </c>
      <c r="Y19">
        <v>66583.679999999993</v>
      </c>
    </row>
    <row r="20" spans="1:25" x14ac:dyDescent="0.25">
      <c r="A20">
        <v>18</v>
      </c>
      <c r="B20">
        <v>72541.02</v>
      </c>
      <c r="C20">
        <v>71086.84</v>
      </c>
      <c r="D20">
        <v>69164.160000000003</v>
      </c>
      <c r="E20">
        <v>67300.7</v>
      </c>
      <c r="F20">
        <v>61580.63</v>
      </c>
      <c r="G20">
        <v>90.14</v>
      </c>
      <c r="H20">
        <v>69443.009999999995</v>
      </c>
      <c r="I20">
        <v>65403.95</v>
      </c>
      <c r="J20">
        <v>44102.13</v>
      </c>
      <c r="K20">
        <v>43086.5</v>
      </c>
      <c r="L20">
        <v>41707.49</v>
      </c>
      <c r="M20">
        <v>40821.56</v>
      </c>
      <c r="N20">
        <v>37206.26</v>
      </c>
      <c r="O20">
        <v>67560.59</v>
      </c>
      <c r="P20">
        <v>41955.06</v>
      </c>
      <c r="Q20">
        <v>6824.56</v>
      </c>
      <c r="R20">
        <v>77026.13</v>
      </c>
      <c r="S20">
        <v>75902.7</v>
      </c>
      <c r="T20">
        <v>73529.440000000002</v>
      </c>
      <c r="U20">
        <v>71562.91</v>
      </c>
      <c r="V20">
        <v>65308.86</v>
      </c>
      <c r="W20">
        <v>6530.41</v>
      </c>
      <c r="X20">
        <v>73947.03</v>
      </c>
      <c r="Y20">
        <v>66561.100000000006</v>
      </c>
    </row>
    <row r="21" spans="1:25" x14ac:dyDescent="0.25">
      <c r="A21">
        <v>19</v>
      </c>
      <c r="B21">
        <v>72391.179999999993</v>
      </c>
      <c r="C21">
        <v>71207.3</v>
      </c>
      <c r="D21">
        <v>69202.25</v>
      </c>
      <c r="E21">
        <v>67323.94</v>
      </c>
      <c r="F21">
        <v>61551.38</v>
      </c>
      <c r="G21">
        <v>60.08</v>
      </c>
      <c r="H21">
        <v>69466.289999999994</v>
      </c>
      <c r="I21">
        <v>65501.26</v>
      </c>
      <c r="J21">
        <v>44062.74</v>
      </c>
      <c r="K21">
        <v>43097.06</v>
      </c>
      <c r="L21">
        <v>41838.949999999997</v>
      </c>
      <c r="M21">
        <v>40875.96</v>
      </c>
      <c r="N21">
        <v>37246.949999999997</v>
      </c>
      <c r="O21">
        <v>67701.77</v>
      </c>
      <c r="P21">
        <v>41986.720000000001</v>
      </c>
      <c r="Q21">
        <v>6821.95</v>
      </c>
      <c r="R21">
        <v>76848.679999999993</v>
      </c>
      <c r="S21">
        <v>75546.37</v>
      </c>
      <c r="T21">
        <v>73096.94</v>
      </c>
      <c r="U21">
        <v>71393.899999999994</v>
      </c>
      <c r="V21">
        <v>65256.24</v>
      </c>
      <c r="W21">
        <v>6788.98</v>
      </c>
      <c r="X21">
        <v>73561.41</v>
      </c>
      <c r="Y21">
        <v>66195.649999999994</v>
      </c>
    </row>
    <row r="22" spans="1:25" x14ac:dyDescent="0.25">
      <c r="A22">
        <v>20</v>
      </c>
      <c r="B22">
        <v>72848.990000000005</v>
      </c>
      <c r="C22">
        <v>71630.63</v>
      </c>
      <c r="D22">
        <v>69473.05</v>
      </c>
      <c r="E22">
        <v>67649.240000000005</v>
      </c>
      <c r="F22">
        <v>61724.4</v>
      </c>
      <c r="G22">
        <v>84.61</v>
      </c>
      <c r="H22">
        <v>69752.509999999995</v>
      </c>
      <c r="I22">
        <v>65695.600000000006</v>
      </c>
      <c r="J22">
        <v>44105.49</v>
      </c>
      <c r="K22">
        <v>43137.75</v>
      </c>
      <c r="L22">
        <v>41677.93</v>
      </c>
      <c r="M22">
        <v>40962.42</v>
      </c>
      <c r="N22">
        <v>37258.879999999997</v>
      </c>
      <c r="O22">
        <v>67778.94</v>
      </c>
      <c r="P22">
        <v>42057.42</v>
      </c>
      <c r="Q22">
        <v>6784.52</v>
      </c>
      <c r="R22">
        <v>76366.66</v>
      </c>
      <c r="S22">
        <v>75070.53</v>
      </c>
      <c r="T22">
        <v>72847.97</v>
      </c>
      <c r="U22">
        <v>70986.679999999993</v>
      </c>
      <c r="V22">
        <v>64842.6</v>
      </c>
      <c r="W22">
        <v>6893.83</v>
      </c>
      <c r="X22">
        <v>73155.360000000001</v>
      </c>
      <c r="Y22">
        <v>65770.64</v>
      </c>
    </row>
    <row r="23" spans="1:25" x14ac:dyDescent="0.25">
      <c r="A23">
        <v>21</v>
      </c>
      <c r="B23">
        <v>72928.97</v>
      </c>
      <c r="C23">
        <v>71596.149999999994</v>
      </c>
      <c r="D23">
        <v>69547.69</v>
      </c>
      <c r="E23">
        <v>67665.14</v>
      </c>
      <c r="F23">
        <v>61834.97</v>
      </c>
      <c r="G23">
        <v>47.23</v>
      </c>
      <c r="H23">
        <v>69808.23</v>
      </c>
      <c r="I23">
        <v>65885.88</v>
      </c>
      <c r="J23">
        <v>43885.29</v>
      </c>
      <c r="K23">
        <v>42939.23</v>
      </c>
      <c r="L23">
        <v>41536.82</v>
      </c>
      <c r="M23">
        <v>40682.1</v>
      </c>
      <c r="N23">
        <v>37204.300000000003</v>
      </c>
      <c r="O23">
        <v>67491.679999999993</v>
      </c>
      <c r="P23">
        <v>41783.089999999997</v>
      </c>
      <c r="Q23">
        <v>6727.91</v>
      </c>
      <c r="R23">
        <v>76764.639999999999</v>
      </c>
      <c r="S23">
        <v>75391.72</v>
      </c>
      <c r="T23">
        <v>72987.63</v>
      </c>
      <c r="U23">
        <v>71258.13</v>
      </c>
      <c r="V23">
        <v>64994.81</v>
      </c>
      <c r="W23">
        <v>6882.85</v>
      </c>
      <c r="X23">
        <v>73374.759999999995</v>
      </c>
      <c r="Y23">
        <v>65835.48</v>
      </c>
    </row>
    <row r="24" spans="1:25" x14ac:dyDescent="0.25">
      <c r="A24">
        <v>22</v>
      </c>
      <c r="B24">
        <v>71351.17</v>
      </c>
      <c r="C24">
        <v>70137.429999999993</v>
      </c>
      <c r="D24">
        <v>68109.61</v>
      </c>
      <c r="E24">
        <v>66396.34</v>
      </c>
      <c r="F24">
        <v>60571.25</v>
      </c>
      <c r="G24">
        <v>54.39</v>
      </c>
      <c r="H24">
        <v>68400.679999999993</v>
      </c>
      <c r="I24">
        <v>64581.17</v>
      </c>
      <c r="J24">
        <v>44232.22</v>
      </c>
      <c r="K24">
        <v>43239.12</v>
      </c>
      <c r="L24">
        <v>41819.51</v>
      </c>
      <c r="M24">
        <v>40980.65</v>
      </c>
      <c r="N24">
        <v>37282.31</v>
      </c>
      <c r="O24">
        <v>66907.16</v>
      </c>
      <c r="P24">
        <v>42211.07</v>
      </c>
      <c r="Q24">
        <v>7294.31</v>
      </c>
      <c r="R24">
        <v>76418.13</v>
      </c>
      <c r="S24">
        <v>74892.850000000006</v>
      </c>
      <c r="T24">
        <v>72645.27</v>
      </c>
      <c r="U24">
        <v>70848.5</v>
      </c>
      <c r="V24">
        <v>64673.19</v>
      </c>
      <c r="W24">
        <v>7668.62</v>
      </c>
      <c r="X24">
        <v>73035.14</v>
      </c>
      <c r="Y24">
        <v>65043.05</v>
      </c>
    </row>
    <row r="25" spans="1:25" x14ac:dyDescent="0.25">
      <c r="A25">
        <v>23</v>
      </c>
      <c r="B25">
        <v>76742.77</v>
      </c>
      <c r="C25">
        <v>75700.09</v>
      </c>
      <c r="D25">
        <v>73032.73</v>
      </c>
      <c r="E25">
        <v>71426.87</v>
      </c>
      <c r="F25">
        <v>65143.35</v>
      </c>
      <c r="G25">
        <v>111.52</v>
      </c>
      <c r="H25">
        <v>73648.78</v>
      </c>
      <c r="I25">
        <v>69406.39</v>
      </c>
      <c r="J25">
        <v>41315.03</v>
      </c>
      <c r="K25">
        <v>40335.050000000003</v>
      </c>
      <c r="L25">
        <v>39216.33</v>
      </c>
      <c r="M25">
        <v>38278.550000000003</v>
      </c>
      <c r="N25">
        <v>34968.589999999997</v>
      </c>
      <c r="O25">
        <v>71114.600000000006</v>
      </c>
      <c r="P25">
        <v>39372.26</v>
      </c>
      <c r="Q25">
        <v>2695.07</v>
      </c>
      <c r="R25">
        <v>77339.210000000006</v>
      </c>
      <c r="S25">
        <v>76146.570000000007</v>
      </c>
      <c r="T25">
        <v>73945.87</v>
      </c>
      <c r="U25">
        <v>71974.31</v>
      </c>
      <c r="V25">
        <v>65735.41</v>
      </c>
      <c r="W25">
        <v>3887.27</v>
      </c>
      <c r="X25">
        <v>74393.56</v>
      </c>
      <c r="Y25">
        <v>68324.89</v>
      </c>
    </row>
    <row r="26" spans="1:25" x14ac:dyDescent="0.25">
      <c r="A26">
        <v>24</v>
      </c>
      <c r="B26">
        <v>80145</v>
      </c>
      <c r="C26">
        <v>78695.710000000006</v>
      </c>
      <c r="D26">
        <v>76307.16</v>
      </c>
      <c r="E26">
        <v>74559.45</v>
      </c>
      <c r="F26">
        <v>67969.19</v>
      </c>
      <c r="G26">
        <v>87.77</v>
      </c>
      <c r="H26">
        <v>76856.490000000005</v>
      </c>
      <c r="I26">
        <v>72230.740000000005</v>
      </c>
      <c r="J26">
        <v>40322.29</v>
      </c>
      <c r="K26">
        <v>39371.19</v>
      </c>
      <c r="L26">
        <v>38083.97</v>
      </c>
      <c r="M26">
        <v>37283.449999999997</v>
      </c>
      <c r="N26">
        <v>33988.550000000003</v>
      </c>
      <c r="O26">
        <v>74202.929999999993</v>
      </c>
      <c r="P26">
        <v>38389.269999999997</v>
      </c>
      <c r="Q26">
        <v>193.46</v>
      </c>
      <c r="R26">
        <v>80307.02</v>
      </c>
      <c r="S26">
        <v>78981.429999999993</v>
      </c>
      <c r="T26">
        <v>76738.53</v>
      </c>
      <c r="U26">
        <v>74659.62</v>
      </c>
      <c r="V26">
        <v>68105.56</v>
      </c>
      <c r="W26">
        <v>249.51</v>
      </c>
      <c r="X26">
        <v>77102.12</v>
      </c>
      <c r="Y26">
        <v>72675.460000000006</v>
      </c>
    </row>
    <row r="27" spans="1:25" x14ac:dyDescent="0.25">
      <c r="A27">
        <v>25</v>
      </c>
      <c r="B27">
        <v>80252.52</v>
      </c>
      <c r="C27">
        <v>78714.960000000006</v>
      </c>
      <c r="D27">
        <v>76559.31</v>
      </c>
      <c r="E27">
        <v>74511.14</v>
      </c>
      <c r="F27">
        <v>67930.92</v>
      </c>
      <c r="G27">
        <v>53.19</v>
      </c>
      <c r="H27">
        <v>76836.399999999994</v>
      </c>
      <c r="I27">
        <v>72525.710000000006</v>
      </c>
      <c r="J27">
        <v>40267.57</v>
      </c>
      <c r="K27">
        <v>39204.949999999997</v>
      </c>
      <c r="L27">
        <v>38053.97</v>
      </c>
      <c r="M27">
        <v>37228.78</v>
      </c>
      <c r="N27">
        <v>33993.99</v>
      </c>
      <c r="O27">
        <v>74126.58</v>
      </c>
      <c r="P27">
        <v>38253.519999999997</v>
      </c>
      <c r="Q27">
        <v>177.93</v>
      </c>
      <c r="R27">
        <v>80195.149999999994</v>
      </c>
      <c r="S27">
        <v>78879.070000000007</v>
      </c>
      <c r="T27">
        <v>76402.92</v>
      </c>
      <c r="U27">
        <v>74494.13</v>
      </c>
      <c r="V27">
        <v>67851.02</v>
      </c>
      <c r="W27">
        <v>224.65</v>
      </c>
      <c r="X27">
        <v>77004.929999999993</v>
      </c>
      <c r="Y27">
        <v>72510.3</v>
      </c>
    </row>
    <row r="28" spans="1:25" x14ac:dyDescent="0.25">
      <c r="A28">
        <v>26</v>
      </c>
      <c r="B28">
        <v>80220.2</v>
      </c>
      <c r="C28">
        <v>78797.039999999994</v>
      </c>
      <c r="D28">
        <v>76338.44</v>
      </c>
      <c r="E28">
        <v>74396.55</v>
      </c>
      <c r="F28">
        <v>67824.84</v>
      </c>
      <c r="G28">
        <v>84.91</v>
      </c>
      <c r="H28">
        <v>76754.649999999994</v>
      </c>
      <c r="I28">
        <v>72409.22</v>
      </c>
      <c r="J28">
        <v>40232.269999999997</v>
      </c>
      <c r="K28">
        <v>39331.93</v>
      </c>
      <c r="L28">
        <v>38130.67</v>
      </c>
      <c r="M28">
        <v>37393.96</v>
      </c>
      <c r="N28">
        <v>34125.97</v>
      </c>
      <c r="O28">
        <v>74304.2</v>
      </c>
      <c r="P28">
        <v>38379.480000000003</v>
      </c>
      <c r="Q28">
        <v>168.01</v>
      </c>
      <c r="R28">
        <v>80166.039999999994</v>
      </c>
      <c r="S28">
        <v>78734.990000000005</v>
      </c>
      <c r="T28">
        <v>76408.850000000006</v>
      </c>
      <c r="U28">
        <v>74415.350000000006</v>
      </c>
      <c r="V28">
        <v>67785.83</v>
      </c>
      <c r="W28">
        <v>224.68</v>
      </c>
      <c r="X28">
        <v>76847.92</v>
      </c>
      <c r="Y28">
        <v>72314.080000000002</v>
      </c>
    </row>
    <row r="29" spans="1:25" x14ac:dyDescent="0.25">
      <c r="A29">
        <v>27</v>
      </c>
      <c r="B29">
        <v>80478.73</v>
      </c>
      <c r="C29">
        <v>79066.61</v>
      </c>
      <c r="D29">
        <v>76759.28</v>
      </c>
      <c r="E29">
        <v>74726.399999999994</v>
      </c>
      <c r="F29">
        <v>68194.39</v>
      </c>
      <c r="G29">
        <v>57.7</v>
      </c>
      <c r="H29">
        <v>77105.33</v>
      </c>
      <c r="I29">
        <v>72794.039999999994</v>
      </c>
      <c r="J29">
        <v>40227.370000000003</v>
      </c>
      <c r="K29">
        <v>39337.79</v>
      </c>
      <c r="L29">
        <v>37984.36</v>
      </c>
      <c r="M29">
        <v>37299</v>
      </c>
      <c r="N29">
        <v>34097.08</v>
      </c>
      <c r="O29">
        <v>74125.3</v>
      </c>
      <c r="P29">
        <v>38312.71</v>
      </c>
      <c r="Q29">
        <v>160.80000000000001</v>
      </c>
      <c r="R29">
        <v>80573.36</v>
      </c>
      <c r="S29">
        <v>79164.990000000005</v>
      </c>
      <c r="T29">
        <v>76880.09</v>
      </c>
      <c r="U29">
        <v>74770.259999999995</v>
      </c>
      <c r="V29">
        <v>68333.649999999994</v>
      </c>
      <c r="W29">
        <v>216.36</v>
      </c>
      <c r="X29">
        <v>77127.820000000007</v>
      </c>
      <c r="Y29">
        <v>72733.31</v>
      </c>
    </row>
    <row r="30" spans="1:25" x14ac:dyDescent="0.25">
      <c r="A30">
        <v>28</v>
      </c>
      <c r="B30">
        <v>80285.75</v>
      </c>
      <c r="C30">
        <v>78873.64</v>
      </c>
      <c r="D30">
        <v>76584.12</v>
      </c>
      <c r="E30">
        <v>74584.929999999993</v>
      </c>
      <c r="F30">
        <v>68032.34</v>
      </c>
      <c r="G30">
        <v>101.2</v>
      </c>
      <c r="H30">
        <v>76834.649999999994</v>
      </c>
      <c r="I30">
        <v>72457.289999999994</v>
      </c>
      <c r="J30">
        <v>40334.89</v>
      </c>
      <c r="K30">
        <v>39279.03</v>
      </c>
      <c r="L30">
        <v>37937.440000000002</v>
      </c>
      <c r="M30">
        <v>37200.82</v>
      </c>
      <c r="N30">
        <v>33923.449999999997</v>
      </c>
      <c r="O30">
        <v>74001.47</v>
      </c>
      <c r="P30">
        <v>38207.410000000003</v>
      </c>
      <c r="Q30">
        <v>129.82</v>
      </c>
      <c r="R30">
        <v>80518.13</v>
      </c>
      <c r="S30">
        <v>79081.429999999993</v>
      </c>
      <c r="T30">
        <v>76940.25</v>
      </c>
      <c r="U30">
        <v>74860.37</v>
      </c>
      <c r="V30">
        <v>68147.73</v>
      </c>
      <c r="W30">
        <v>303.18</v>
      </c>
      <c r="X30">
        <v>77229.119999999995</v>
      </c>
      <c r="Y30">
        <v>72841.350000000006</v>
      </c>
    </row>
    <row r="31" spans="1:25" x14ac:dyDescent="0.25">
      <c r="A31">
        <v>29</v>
      </c>
      <c r="B31">
        <v>80471.53</v>
      </c>
      <c r="C31">
        <v>78861.75</v>
      </c>
      <c r="D31">
        <v>76613.62</v>
      </c>
      <c r="E31">
        <v>74523.66</v>
      </c>
      <c r="F31">
        <v>68100.28</v>
      </c>
      <c r="G31">
        <v>88.47</v>
      </c>
      <c r="H31">
        <v>76947.850000000006</v>
      </c>
      <c r="I31">
        <v>72585.009999999995</v>
      </c>
      <c r="J31">
        <v>40253.14</v>
      </c>
      <c r="K31">
        <v>39314.44</v>
      </c>
      <c r="L31">
        <v>38008.6</v>
      </c>
      <c r="M31">
        <v>37318.06</v>
      </c>
      <c r="N31">
        <v>33945.42</v>
      </c>
      <c r="O31">
        <v>74114.19</v>
      </c>
      <c r="P31">
        <v>38280.69</v>
      </c>
      <c r="Q31">
        <v>113.91</v>
      </c>
      <c r="R31">
        <v>80238.399999999994</v>
      </c>
      <c r="S31">
        <v>79101.259999999995</v>
      </c>
      <c r="T31">
        <v>76884.320000000007</v>
      </c>
      <c r="U31">
        <v>74593.789999999994</v>
      </c>
      <c r="V31">
        <v>68089.009999999995</v>
      </c>
      <c r="W31">
        <v>264.99</v>
      </c>
      <c r="X31">
        <v>77010.039999999994</v>
      </c>
      <c r="Y31">
        <v>72710.460000000006</v>
      </c>
    </row>
    <row r="32" spans="1:25" x14ac:dyDescent="0.25">
      <c r="A32">
        <v>30</v>
      </c>
      <c r="B32">
        <v>80213.649999999994</v>
      </c>
      <c r="C32">
        <v>78715.990000000005</v>
      </c>
      <c r="D32">
        <v>76329.009999999995</v>
      </c>
      <c r="E32">
        <v>74283.740000000005</v>
      </c>
      <c r="F32">
        <v>67871.81</v>
      </c>
      <c r="G32">
        <v>51.52</v>
      </c>
      <c r="H32">
        <v>76698.759999999995</v>
      </c>
      <c r="I32">
        <v>72237.149999999994</v>
      </c>
      <c r="J32">
        <v>40316.71</v>
      </c>
      <c r="K32">
        <v>39302.6</v>
      </c>
      <c r="L32">
        <v>37966.94</v>
      </c>
      <c r="M32">
        <v>37259.58</v>
      </c>
      <c r="N32">
        <v>33956.230000000003</v>
      </c>
      <c r="O32">
        <v>74097.55</v>
      </c>
      <c r="P32">
        <v>38340.1</v>
      </c>
      <c r="Q32">
        <v>136.44999999999999</v>
      </c>
      <c r="R32">
        <v>80330.17</v>
      </c>
      <c r="S32">
        <v>78955.350000000006</v>
      </c>
      <c r="T32">
        <v>76661.89</v>
      </c>
      <c r="U32">
        <v>74636.789999999994</v>
      </c>
      <c r="V32">
        <v>68085.63</v>
      </c>
      <c r="W32">
        <v>180.73</v>
      </c>
      <c r="X32">
        <v>76908.2</v>
      </c>
      <c r="Y32">
        <v>72556.38</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F798-EFDF-40B2-8ED0-64B92EF3687D}">
  <dimension ref="A1:I70"/>
  <sheetViews>
    <sheetView topLeftCell="A8" workbookViewId="0">
      <selection activeCell="A63" sqref="A63:I70"/>
    </sheetView>
  </sheetViews>
  <sheetFormatPr defaultRowHeight="15" x14ac:dyDescent="0.25"/>
  <sheetData>
    <row r="1" spans="1:9" x14ac:dyDescent="0.25">
      <c r="A1" t="s">
        <v>24</v>
      </c>
      <c r="B1" t="s">
        <v>0</v>
      </c>
      <c r="C1" t="s">
        <v>1</v>
      </c>
      <c r="D1" t="s">
        <v>2</v>
      </c>
      <c r="E1" t="s">
        <v>3</v>
      </c>
      <c r="F1" t="s">
        <v>4</v>
      </c>
      <c r="G1" t="s">
        <v>5</v>
      </c>
      <c r="H1" t="s">
        <v>6</v>
      </c>
      <c r="I1" t="s">
        <v>7</v>
      </c>
    </row>
    <row r="2" spans="1:9" x14ac:dyDescent="0.25">
      <c r="A2">
        <v>5</v>
      </c>
      <c r="B2">
        <v>80376.34</v>
      </c>
      <c r="C2">
        <v>78876.509999999995</v>
      </c>
      <c r="D2">
        <v>76706.86</v>
      </c>
      <c r="E2">
        <v>74588.759999999995</v>
      </c>
      <c r="F2">
        <v>68083.289999999994</v>
      </c>
      <c r="G2">
        <v>75.61</v>
      </c>
      <c r="H2">
        <v>76998.039999999994</v>
      </c>
      <c r="I2">
        <v>72651.59</v>
      </c>
    </row>
    <row r="3" spans="1:9" x14ac:dyDescent="0.25">
      <c r="A3">
        <v>10</v>
      </c>
      <c r="B3">
        <v>80104.94</v>
      </c>
      <c r="C3">
        <v>78708.92</v>
      </c>
      <c r="D3">
        <v>76540.490000000005</v>
      </c>
      <c r="E3">
        <v>74564</v>
      </c>
      <c r="F3">
        <v>67976.38</v>
      </c>
      <c r="G3">
        <v>85.86</v>
      </c>
      <c r="H3">
        <v>76825.03</v>
      </c>
      <c r="I3">
        <v>72458.63</v>
      </c>
    </row>
    <row r="4" spans="1:9" x14ac:dyDescent="0.25">
      <c r="A4">
        <v>15</v>
      </c>
      <c r="B4">
        <v>80768.67</v>
      </c>
      <c r="C4">
        <v>79357.990000000005</v>
      </c>
      <c r="D4">
        <v>76938.23</v>
      </c>
      <c r="E4">
        <v>74920.27</v>
      </c>
      <c r="F4">
        <v>68426.81</v>
      </c>
      <c r="G4">
        <v>94.72</v>
      </c>
      <c r="H4">
        <v>77294.64</v>
      </c>
      <c r="I4">
        <v>72738.990000000005</v>
      </c>
    </row>
    <row r="5" spans="1:9" x14ac:dyDescent="0.25">
      <c r="A5">
        <v>20</v>
      </c>
      <c r="B5">
        <v>79800.42</v>
      </c>
      <c r="C5">
        <v>78336.31</v>
      </c>
      <c r="D5">
        <v>76034.22</v>
      </c>
      <c r="E5">
        <v>74199.350000000006</v>
      </c>
      <c r="F5">
        <v>67688.02</v>
      </c>
      <c r="G5">
        <v>98.83</v>
      </c>
      <c r="H5">
        <v>76476.27</v>
      </c>
      <c r="I5">
        <v>72130.429999999993</v>
      </c>
    </row>
    <row r="6" spans="1:9" x14ac:dyDescent="0.25">
      <c r="A6">
        <v>25</v>
      </c>
      <c r="B6">
        <v>80321.100000000006</v>
      </c>
      <c r="C6">
        <v>78750.64</v>
      </c>
      <c r="D6">
        <v>76443.48</v>
      </c>
      <c r="E6">
        <v>74511.47</v>
      </c>
      <c r="F6">
        <v>68072.27</v>
      </c>
      <c r="G6">
        <v>92.59</v>
      </c>
      <c r="H6">
        <v>76865.460000000006</v>
      </c>
      <c r="I6">
        <v>72373.3</v>
      </c>
    </row>
    <row r="7" spans="1:9" x14ac:dyDescent="0.25">
      <c r="A7">
        <v>30</v>
      </c>
      <c r="B7">
        <v>74685.56</v>
      </c>
      <c r="C7">
        <v>73535.63</v>
      </c>
      <c r="D7">
        <v>70806.570000000007</v>
      </c>
      <c r="E7">
        <v>69355.429999999993</v>
      </c>
      <c r="F7">
        <v>63375.03</v>
      </c>
      <c r="G7">
        <v>623.84</v>
      </c>
      <c r="H7">
        <v>71711.850000000006</v>
      </c>
      <c r="I7">
        <v>67149.61</v>
      </c>
    </row>
    <row r="8" spans="1:9" x14ac:dyDescent="0.25">
      <c r="A8">
        <v>35</v>
      </c>
      <c r="B8">
        <v>55309.9</v>
      </c>
      <c r="C8">
        <v>54673.74</v>
      </c>
      <c r="D8">
        <v>52932.7</v>
      </c>
      <c r="E8">
        <v>51559.13</v>
      </c>
      <c r="F8">
        <v>47096.66</v>
      </c>
      <c r="G8">
        <v>45046.35</v>
      </c>
      <c r="H8">
        <v>53410.06</v>
      </c>
      <c r="I8">
        <v>28468.87</v>
      </c>
    </row>
    <row r="9" spans="1:9" x14ac:dyDescent="0.25">
      <c r="A9">
        <v>40</v>
      </c>
      <c r="B9">
        <v>54132.55</v>
      </c>
      <c r="C9">
        <v>53096.74</v>
      </c>
      <c r="D9">
        <v>51556.9</v>
      </c>
      <c r="E9">
        <v>50266.15</v>
      </c>
      <c r="F9">
        <v>45826.96</v>
      </c>
      <c r="G9">
        <v>48546.239999999998</v>
      </c>
      <c r="H9">
        <v>51854.1</v>
      </c>
      <c r="I9">
        <v>25443.93</v>
      </c>
    </row>
    <row r="10" spans="1:9" x14ac:dyDescent="0.25">
      <c r="A10">
        <v>45</v>
      </c>
      <c r="B10">
        <v>53768.22</v>
      </c>
      <c r="C10">
        <v>52742.48</v>
      </c>
      <c r="D10">
        <v>50880.01</v>
      </c>
      <c r="E10">
        <v>49884.37</v>
      </c>
      <c r="F10">
        <v>45546.97</v>
      </c>
      <c r="G10">
        <v>49070.19</v>
      </c>
      <c r="H10">
        <v>51352.1</v>
      </c>
      <c r="I10">
        <v>24736.82</v>
      </c>
    </row>
    <row r="11" spans="1:9" x14ac:dyDescent="0.25">
      <c r="A11">
        <v>50</v>
      </c>
      <c r="B11">
        <v>53698.09</v>
      </c>
      <c r="C11">
        <v>52689.279999999999</v>
      </c>
      <c r="D11">
        <v>50876.84</v>
      </c>
      <c r="E11">
        <v>49718.43</v>
      </c>
      <c r="F11">
        <v>45322.87</v>
      </c>
      <c r="G11">
        <v>49357.33</v>
      </c>
      <c r="H11">
        <v>51246.66</v>
      </c>
      <c r="I11">
        <v>24475.8</v>
      </c>
    </row>
    <row r="12" spans="1:9" x14ac:dyDescent="0.25">
      <c r="A12">
        <v>55</v>
      </c>
      <c r="B12">
        <v>53573.7</v>
      </c>
      <c r="C12">
        <v>52423.33</v>
      </c>
      <c r="D12">
        <v>50712.04</v>
      </c>
      <c r="E12">
        <v>49668.17</v>
      </c>
      <c r="F12">
        <v>45301.59</v>
      </c>
      <c r="G12">
        <v>49621.86</v>
      </c>
      <c r="H12">
        <v>51004.87</v>
      </c>
      <c r="I12">
        <v>24152.01</v>
      </c>
    </row>
    <row r="13" spans="1:9" x14ac:dyDescent="0.25">
      <c r="A13">
        <v>60</v>
      </c>
      <c r="B13">
        <v>53597.78</v>
      </c>
      <c r="C13">
        <v>52422.15</v>
      </c>
      <c r="D13">
        <v>50641.01</v>
      </c>
      <c r="E13">
        <v>49678.75</v>
      </c>
      <c r="F13">
        <v>45256.45</v>
      </c>
      <c r="G13">
        <v>49773.48</v>
      </c>
      <c r="H13">
        <v>51050.97</v>
      </c>
      <c r="I13">
        <v>24193.200000000001</v>
      </c>
    </row>
    <row r="14" spans="1:9" x14ac:dyDescent="0.25">
      <c r="A14">
        <v>65</v>
      </c>
      <c r="B14">
        <v>53431.14</v>
      </c>
      <c r="C14">
        <v>52282.95</v>
      </c>
      <c r="D14">
        <v>50572.42</v>
      </c>
      <c r="E14">
        <v>49544.51</v>
      </c>
      <c r="F14">
        <v>45186.49</v>
      </c>
      <c r="G14">
        <v>49692.31</v>
      </c>
      <c r="H14">
        <v>50988.25</v>
      </c>
      <c r="I14">
        <v>24110.12</v>
      </c>
    </row>
    <row r="15" spans="1:9" x14ac:dyDescent="0.25">
      <c r="A15">
        <v>70</v>
      </c>
      <c r="B15">
        <v>51987.44</v>
      </c>
      <c r="C15">
        <v>50715.81</v>
      </c>
      <c r="D15">
        <v>49245.8</v>
      </c>
      <c r="E15">
        <v>48167.54</v>
      </c>
      <c r="F15">
        <v>44028.25</v>
      </c>
      <c r="G15">
        <v>52685.77</v>
      </c>
      <c r="H15">
        <v>49574.76</v>
      </c>
      <c r="I15">
        <v>21213.279999999999</v>
      </c>
    </row>
    <row r="16" spans="1:9" x14ac:dyDescent="0.25">
      <c r="A16">
        <v>75</v>
      </c>
      <c r="B16">
        <v>43794.65</v>
      </c>
      <c r="C16">
        <v>43024.4</v>
      </c>
      <c r="D16">
        <v>41419.980000000003</v>
      </c>
      <c r="E16">
        <v>40598.199999999997</v>
      </c>
      <c r="F16">
        <v>37059.97</v>
      </c>
      <c r="G16">
        <v>64755.42</v>
      </c>
      <c r="H16">
        <v>41885.800000000003</v>
      </c>
      <c r="I16">
        <v>8122.68</v>
      </c>
    </row>
    <row r="17" spans="1:9" x14ac:dyDescent="0.25">
      <c r="A17">
        <v>80</v>
      </c>
      <c r="B17">
        <v>43889.18</v>
      </c>
      <c r="C17">
        <v>42935.78</v>
      </c>
      <c r="D17">
        <v>41478.230000000003</v>
      </c>
      <c r="E17">
        <v>40613.129999999997</v>
      </c>
      <c r="F17">
        <v>37155.82</v>
      </c>
      <c r="G17">
        <v>67324.460000000006</v>
      </c>
      <c r="H17">
        <v>41788.839999999997</v>
      </c>
      <c r="I17">
        <v>6849.09</v>
      </c>
    </row>
    <row r="18" spans="1:9" x14ac:dyDescent="0.25">
      <c r="A18">
        <v>85</v>
      </c>
      <c r="B18">
        <v>44001.83</v>
      </c>
      <c r="C18">
        <v>42956.6</v>
      </c>
      <c r="D18">
        <v>41601.089999999997</v>
      </c>
      <c r="E18">
        <v>40698.68</v>
      </c>
      <c r="F18">
        <v>37138.54</v>
      </c>
      <c r="G18">
        <v>67711.27</v>
      </c>
      <c r="H18">
        <v>41851.65</v>
      </c>
      <c r="I18">
        <v>6701.63</v>
      </c>
    </row>
    <row r="19" spans="1:9" x14ac:dyDescent="0.25">
      <c r="A19">
        <v>90</v>
      </c>
      <c r="B19">
        <v>44102.13</v>
      </c>
      <c r="C19">
        <v>43086.5</v>
      </c>
      <c r="D19">
        <v>41707.49</v>
      </c>
      <c r="E19">
        <v>40821.56</v>
      </c>
      <c r="F19">
        <v>37206.26</v>
      </c>
      <c r="G19">
        <v>67560.59</v>
      </c>
      <c r="H19">
        <v>41955.06</v>
      </c>
      <c r="I19">
        <v>6824.56</v>
      </c>
    </row>
    <row r="20" spans="1:9" x14ac:dyDescent="0.25">
      <c r="A20">
        <v>95</v>
      </c>
      <c r="B20">
        <v>44062.74</v>
      </c>
      <c r="C20">
        <v>43097.06</v>
      </c>
      <c r="D20">
        <v>41838.949999999997</v>
      </c>
      <c r="E20">
        <v>40875.96</v>
      </c>
      <c r="F20">
        <v>37246.949999999997</v>
      </c>
      <c r="G20">
        <v>67701.77</v>
      </c>
      <c r="H20">
        <v>41986.720000000001</v>
      </c>
      <c r="I20">
        <v>6821.95</v>
      </c>
    </row>
    <row r="21" spans="1:9" x14ac:dyDescent="0.25">
      <c r="A21">
        <v>100</v>
      </c>
      <c r="B21">
        <v>44105.49</v>
      </c>
      <c r="C21">
        <v>43137.75</v>
      </c>
      <c r="D21">
        <v>41677.93</v>
      </c>
      <c r="E21">
        <v>40962.42</v>
      </c>
      <c r="F21">
        <v>37258.879999999997</v>
      </c>
      <c r="G21">
        <v>67778.94</v>
      </c>
      <c r="H21">
        <v>42057.42</v>
      </c>
      <c r="I21">
        <v>6784.52</v>
      </c>
    </row>
    <row r="22" spans="1:9" x14ac:dyDescent="0.25">
      <c r="A22">
        <v>105</v>
      </c>
      <c r="B22">
        <v>43885.29</v>
      </c>
      <c r="C22">
        <v>42939.23</v>
      </c>
      <c r="D22">
        <v>41536.82</v>
      </c>
      <c r="E22">
        <v>40682.1</v>
      </c>
      <c r="F22">
        <v>37204.300000000003</v>
      </c>
      <c r="G22">
        <v>67491.679999999993</v>
      </c>
      <c r="H22">
        <v>41783.089999999997</v>
      </c>
      <c r="I22">
        <v>6727.91</v>
      </c>
    </row>
    <row r="23" spans="1:9" x14ac:dyDescent="0.25">
      <c r="A23">
        <v>110</v>
      </c>
      <c r="B23">
        <v>44232.22</v>
      </c>
      <c r="C23">
        <v>43239.12</v>
      </c>
      <c r="D23">
        <v>41819.51</v>
      </c>
      <c r="E23">
        <v>40980.65</v>
      </c>
      <c r="F23">
        <v>37282.31</v>
      </c>
      <c r="G23">
        <v>66907.16</v>
      </c>
      <c r="H23">
        <v>42211.07</v>
      </c>
      <c r="I23">
        <v>7294.31</v>
      </c>
    </row>
    <row r="24" spans="1:9" x14ac:dyDescent="0.25">
      <c r="A24">
        <v>115</v>
      </c>
      <c r="B24">
        <v>41315.03</v>
      </c>
      <c r="C24">
        <v>40335.050000000003</v>
      </c>
      <c r="D24">
        <v>39216.33</v>
      </c>
      <c r="E24">
        <v>38278.550000000003</v>
      </c>
      <c r="F24">
        <v>34968.589999999997</v>
      </c>
      <c r="G24">
        <v>71114.600000000006</v>
      </c>
      <c r="H24">
        <v>39372.26</v>
      </c>
      <c r="I24">
        <v>2695.07</v>
      </c>
    </row>
    <row r="25" spans="1:9" x14ac:dyDescent="0.25">
      <c r="A25">
        <v>120</v>
      </c>
      <c r="B25">
        <v>40322.29</v>
      </c>
      <c r="C25">
        <v>39371.19</v>
      </c>
      <c r="D25">
        <v>38083.97</v>
      </c>
      <c r="E25">
        <v>37283.449999999997</v>
      </c>
      <c r="F25">
        <v>33988.550000000003</v>
      </c>
      <c r="G25">
        <v>74202.929999999993</v>
      </c>
      <c r="H25">
        <v>38389.269999999997</v>
      </c>
      <c r="I25">
        <v>193.46</v>
      </c>
    </row>
    <row r="26" spans="1:9" x14ac:dyDescent="0.25">
      <c r="A26">
        <v>125</v>
      </c>
      <c r="B26">
        <v>40267.57</v>
      </c>
      <c r="C26">
        <v>39204.949999999997</v>
      </c>
      <c r="D26">
        <v>38053.97</v>
      </c>
      <c r="E26">
        <v>37228.78</v>
      </c>
      <c r="F26">
        <v>33993.99</v>
      </c>
      <c r="G26">
        <v>74126.58</v>
      </c>
      <c r="H26">
        <v>38253.519999999997</v>
      </c>
      <c r="I26">
        <v>177.93</v>
      </c>
    </row>
    <row r="27" spans="1:9" x14ac:dyDescent="0.25">
      <c r="A27">
        <v>130</v>
      </c>
      <c r="B27">
        <v>40232.269999999997</v>
      </c>
      <c r="C27">
        <v>39331.93</v>
      </c>
      <c r="D27">
        <v>38130.67</v>
      </c>
      <c r="E27">
        <v>37393.96</v>
      </c>
      <c r="F27">
        <v>34125.97</v>
      </c>
      <c r="G27">
        <v>74304.2</v>
      </c>
      <c r="H27">
        <v>38379.480000000003</v>
      </c>
      <c r="I27">
        <v>168.01</v>
      </c>
    </row>
    <row r="28" spans="1:9" x14ac:dyDescent="0.25">
      <c r="A28">
        <v>135</v>
      </c>
      <c r="B28">
        <v>40227.370000000003</v>
      </c>
      <c r="C28">
        <v>39337.79</v>
      </c>
      <c r="D28">
        <v>37984.36</v>
      </c>
      <c r="E28">
        <v>37299</v>
      </c>
      <c r="F28">
        <v>34097.08</v>
      </c>
      <c r="G28">
        <v>74125.3</v>
      </c>
      <c r="H28">
        <v>38312.71</v>
      </c>
      <c r="I28">
        <v>160.80000000000001</v>
      </c>
    </row>
    <row r="29" spans="1:9" x14ac:dyDescent="0.25">
      <c r="A29">
        <v>140</v>
      </c>
      <c r="B29">
        <v>40334.89</v>
      </c>
      <c r="C29">
        <v>39279.03</v>
      </c>
      <c r="D29">
        <v>37937.440000000002</v>
      </c>
      <c r="E29">
        <v>37200.82</v>
      </c>
      <c r="F29">
        <v>33923.449999999997</v>
      </c>
      <c r="G29">
        <v>74001.47</v>
      </c>
      <c r="H29">
        <v>38207.410000000003</v>
      </c>
      <c r="I29">
        <v>129.82</v>
      </c>
    </row>
    <row r="30" spans="1:9" x14ac:dyDescent="0.25">
      <c r="A30">
        <v>145</v>
      </c>
      <c r="B30">
        <v>40253.14</v>
      </c>
      <c r="C30">
        <v>39314.44</v>
      </c>
      <c r="D30">
        <v>38008.6</v>
      </c>
      <c r="E30">
        <v>37318.06</v>
      </c>
      <c r="F30">
        <v>33945.42</v>
      </c>
      <c r="G30">
        <v>74114.19</v>
      </c>
      <c r="H30">
        <v>38280.69</v>
      </c>
      <c r="I30">
        <v>113.91</v>
      </c>
    </row>
    <row r="31" spans="1:9" x14ac:dyDescent="0.25">
      <c r="A31">
        <v>150</v>
      </c>
      <c r="B31">
        <v>40316.71</v>
      </c>
      <c r="C31">
        <v>39302.6</v>
      </c>
      <c r="D31">
        <v>37966.94</v>
      </c>
      <c r="E31">
        <v>37259.58</v>
      </c>
      <c r="F31">
        <v>33956.230000000003</v>
      </c>
      <c r="G31">
        <v>74097.55</v>
      </c>
      <c r="H31">
        <v>38340.1</v>
      </c>
      <c r="I31">
        <v>136.44999999999999</v>
      </c>
    </row>
    <row r="32" spans="1:9" x14ac:dyDescent="0.25">
      <c r="A32">
        <v>155</v>
      </c>
      <c r="B32">
        <v>40246.050000000003</v>
      </c>
      <c r="C32">
        <v>39447.61</v>
      </c>
      <c r="D32">
        <v>38136.11</v>
      </c>
      <c r="E32">
        <v>37159.96</v>
      </c>
      <c r="F32">
        <v>33940.910000000003</v>
      </c>
      <c r="G32">
        <v>74582.22</v>
      </c>
      <c r="H32">
        <v>38389.58</v>
      </c>
      <c r="I32">
        <v>113.63</v>
      </c>
    </row>
    <row r="33" spans="1:9" x14ac:dyDescent="0.25">
      <c r="A33">
        <v>160</v>
      </c>
      <c r="B33">
        <v>40188.769999999997</v>
      </c>
      <c r="C33">
        <v>39336.300000000003</v>
      </c>
      <c r="D33">
        <v>38096.92</v>
      </c>
      <c r="E33">
        <v>37255.18</v>
      </c>
      <c r="F33">
        <v>33943.24</v>
      </c>
      <c r="G33">
        <v>74365.399999999994</v>
      </c>
      <c r="H33">
        <v>38264.22</v>
      </c>
      <c r="I33">
        <v>48.77</v>
      </c>
    </row>
    <row r="34" spans="1:9" x14ac:dyDescent="0.25">
      <c r="A34">
        <v>165</v>
      </c>
      <c r="B34">
        <v>40241.300000000003</v>
      </c>
      <c r="C34">
        <v>39381.69</v>
      </c>
      <c r="D34">
        <v>38088.089999999997</v>
      </c>
      <c r="E34">
        <v>37240.480000000003</v>
      </c>
      <c r="F34">
        <v>34005.67</v>
      </c>
      <c r="G34">
        <v>74356.19</v>
      </c>
      <c r="H34">
        <v>38296.019999999997</v>
      </c>
      <c r="I34">
        <v>63.04</v>
      </c>
    </row>
    <row r="35" spans="1:9" x14ac:dyDescent="0.25">
      <c r="A35">
        <v>170</v>
      </c>
      <c r="B35">
        <v>40309.360000000001</v>
      </c>
      <c r="C35">
        <v>39339.120000000003</v>
      </c>
      <c r="D35">
        <v>38134.550000000003</v>
      </c>
      <c r="E35">
        <v>37262.83</v>
      </c>
      <c r="F35">
        <v>33989.620000000003</v>
      </c>
      <c r="G35">
        <v>74376.960000000006</v>
      </c>
      <c r="H35">
        <v>38362.550000000003</v>
      </c>
      <c r="I35">
        <v>87.61</v>
      </c>
    </row>
    <row r="36" spans="1:9" x14ac:dyDescent="0.25">
      <c r="A36">
        <v>175</v>
      </c>
      <c r="B36">
        <v>40159.32</v>
      </c>
      <c r="C36">
        <v>39252.5</v>
      </c>
      <c r="D36">
        <v>37952.74</v>
      </c>
      <c r="E36">
        <v>37084.480000000003</v>
      </c>
      <c r="F36">
        <v>33889.879999999997</v>
      </c>
      <c r="G36">
        <v>74173.87</v>
      </c>
      <c r="H36">
        <v>38252.47</v>
      </c>
      <c r="I36">
        <v>127.33</v>
      </c>
    </row>
    <row r="37" spans="1:9" x14ac:dyDescent="0.25">
      <c r="A37">
        <v>180</v>
      </c>
      <c r="B37">
        <v>37600.39</v>
      </c>
      <c r="C37">
        <v>37130.050000000003</v>
      </c>
      <c r="D37">
        <v>35539.78</v>
      </c>
      <c r="E37">
        <v>34882.69</v>
      </c>
      <c r="F37">
        <v>31713.09</v>
      </c>
      <c r="G37">
        <v>69795.17</v>
      </c>
      <c r="H37">
        <v>35839.449999999997</v>
      </c>
      <c r="I37">
        <v>71.3</v>
      </c>
    </row>
    <row r="38" spans="1:9" x14ac:dyDescent="0.25">
      <c r="A38">
        <v>185</v>
      </c>
      <c r="B38">
        <v>62642.5</v>
      </c>
      <c r="C38">
        <v>61928.14</v>
      </c>
      <c r="D38">
        <v>59967.07</v>
      </c>
      <c r="E38">
        <v>58641.65</v>
      </c>
      <c r="F38">
        <v>53386.66</v>
      </c>
      <c r="G38">
        <v>30539.63</v>
      </c>
      <c r="H38">
        <v>60596.15</v>
      </c>
      <c r="I38">
        <v>42159.29</v>
      </c>
    </row>
    <row r="39" spans="1:9" x14ac:dyDescent="0.25">
      <c r="A39">
        <v>190</v>
      </c>
      <c r="B39">
        <v>66098.460000000006</v>
      </c>
      <c r="C39">
        <v>64762.21</v>
      </c>
      <c r="D39">
        <v>62823.99</v>
      </c>
      <c r="E39">
        <v>61316.21</v>
      </c>
      <c r="F39">
        <v>56154.57</v>
      </c>
      <c r="G39">
        <v>26290.06</v>
      </c>
      <c r="H39">
        <v>63331.97</v>
      </c>
      <c r="I39">
        <v>46961.32</v>
      </c>
    </row>
    <row r="40" spans="1:9" x14ac:dyDescent="0.25">
      <c r="A40">
        <v>195</v>
      </c>
      <c r="B40">
        <v>66952.44</v>
      </c>
      <c r="C40">
        <v>65613.73</v>
      </c>
      <c r="D40">
        <v>63741.98</v>
      </c>
      <c r="E40">
        <v>62122.239999999998</v>
      </c>
      <c r="F40">
        <v>56700.46</v>
      </c>
      <c r="G40">
        <v>25537.52</v>
      </c>
      <c r="H40">
        <v>64014.73</v>
      </c>
      <c r="I40">
        <v>48108.05</v>
      </c>
    </row>
    <row r="41" spans="1:9" x14ac:dyDescent="0.25">
      <c r="A41">
        <v>200</v>
      </c>
      <c r="B41">
        <v>66982.210000000006</v>
      </c>
      <c r="C41">
        <v>65712.78</v>
      </c>
      <c r="D41">
        <v>63647.93</v>
      </c>
      <c r="E41">
        <v>62205.1</v>
      </c>
      <c r="F41">
        <v>56610.03</v>
      </c>
      <c r="G41">
        <v>25015.5</v>
      </c>
      <c r="H41">
        <v>64018.51</v>
      </c>
      <c r="I41">
        <v>48366.68</v>
      </c>
    </row>
    <row r="42" spans="1:9" x14ac:dyDescent="0.25">
      <c r="A42">
        <v>205</v>
      </c>
      <c r="B42">
        <v>66859.58</v>
      </c>
      <c r="C42">
        <v>65631.899999999994</v>
      </c>
      <c r="D42">
        <v>63629.16</v>
      </c>
      <c r="E42">
        <v>62165.55</v>
      </c>
      <c r="F42">
        <v>56652.36</v>
      </c>
      <c r="G42">
        <v>24838.16</v>
      </c>
      <c r="H42">
        <v>63955.76</v>
      </c>
      <c r="I42">
        <v>48412.57</v>
      </c>
    </row>
    <row r="43" spans="1:9" x14ac:dyDescent="0.25">
      <c r="A43">
        <v>210</v>
      </c>
      <c r="B43">
        <v>66945.240000000005</v>
      </c>
      <c r="C43">
        <v>65513.71</v>
      </c>
      <c r="D43">
        <v>63434.41</v>
      </c>
      <c r="E43">
        <v>62144.06</v>
      </c>
      <c r="F43">
        <v>56560.51</v>
      </c>
      <c r="G43">
        <v>24693.43</v>
      </c>
      <c r="H43">
        <v>63931.6</v>
      </c>
      <c r="I43">
        <v>48432.160000000003</v>
      </c>
    </row>
    <row r="44" spans="1:9" x14ac:dyDescent="0.25">
      <c r="A44">
        <v>215</v>
      </c>
      <c r="B44">
        <v>66727.289999999994</v>
      </c>
      <c r="C44">
        <v>65362.36</v>
      </c>
      <c r="D44">
        <v>63119.519999999997</v>
      </c>
      <c r="E44">
        <v>61690.19</v>
      </c>
      <c r="F44">
        <v>56346.19</v>
      </c>
      <c r="G44">
        <v>24648.68</v>
      </c>
      <c r="H44">
        <v>63607.79</v>
      </c>
      <c r="I44">
        <v>48123.26</v>
      </c>
    </row>
    <row r="45" spans="1:9" x14ac:dyDescent="0.25">
      <c r="A45">
        <v>220</v>
      </c>
      <c r="B45">
        <v>68923.5</v>
      </c>
      <c r="C45">
        <v>67601.100000000006</v>
      </c>
      <c r="D45">
        <v>65213.88</v>
      </c>
      <c r="E45">
        <v>63819.58</v>
      </c>
      <c r="F45">
        <v>58235.01</v>
      </c>
      <c r="G45">
        <v>21249.58</v>
      </c>
      <c r="H45">
        <v>65682.95</v>
      </c>
      <c r="I45">
        <v>51810.98</v>
      </c>
    </row>
    <row r="46" spans="1:9" x14ac:dyDescent="0.25">
      <c r="A46">
        <v>225</v>
      </c>
      <c r="B46">
        <v>73879.490000000005</v>
      </c>
      <c r="C46">
        <v>72868.070000000007</v>
      </c>
      <c r="D46">
        <v>70454.179999999993</v>
      </c>
      <c r="E46">
        <v>68800.08</v>
      </c>
      <c r="F46">
        <v>62847.96</v>
      </c>
      <c r="G46">
        <v>7982.15</v>
      </c>
      <c r="H46">
        <v>71228.75</v>
      </c>
      <c r="I46">
        <v>63206.07</v>
      </c>
    </row>
    <row r="47" spans="1:9" x14ac:dyDescent="0.25">
      <c r="A47">
        <v>230</v>
      </c>
      <c r="B47">
        <v>76057.710000000006</v>
      </c>
      <c r="C47">
        <v>74858</v>
      </c>
      <c r="D47">
        <v>72516.03</v>
      </c>
      <c r="E47">
        <v>70728.09</v>
      </c>
      <c r="F47">
        <v>64548.97</v>
      </c>
      <c r="G47">
        <v>7339.35</v>
      </c>
      <c r="H47">
        <v>73061.19</v>
      </c>
      <c r="I47">
        <v>65350.94</v>
      </c>
    </row>
    <row r="48" spans="1:9" x14ac:dyDescent="0.25">
      <c r="A48">
        <v>235</v>
      </c>
      <c r="B48">
        <v>77033.2</v>
      </c>
      <c r="C48">
        <v>75732.12</v>
      </c>
      <c r="D48">
        <v>73341.83</v>
      </c>
      <c r="E48">
        <v>71824.44</v>
      </c>
      <c r="F48">
        <v>65326.27</v>
      </c>
      <c r="G48">
        <v>6320.87</v>
      </c>
      <c r="H48">
        <v>73751.960000000006</v>
      </c>
      <c r="I48">
        <v>66583.679999999993</v>
      </c>
    </row>
    <row r="49" spans="1:9" x14ac:dyDescent="0.25">
      <c r="A49">
        <v>240</v>
      </c>
      <c r="B49">
        <v>77026.13</v>
      </c>
      <c r="C49">
        <v>75902.7</v>
      </c>
      <c r="D49">
        <v>73529.440000000002</v>
      </c>
      <c r="E49">
        <v>71562.91</v>
      </c>
      <c r="F49">
        <v>65308.86</v>
      </c>
      <c r="G49">
        <v>6530.41</v>
      </c>
      <c r="H49">
        <v>73947.03</v>
      </c>
      <c r="I49">
        <v>66561.100000000006</v>
      </c>
    </row>
    <row r="50" spans="1:9" x14ac:dyDescent="0.25">
      <c r="A50">
        <v>245</v>
      </c>
      <c r="B50">
        <v>76848.679999999993</v>
      </c>
      <c r="C50">
        <v>75546.37</v>
      </c>
      <c r="D50">
        <v>73096.94</v>
      </c>
      <c r="E50">
        <v>71393.899999999994</v>
      </c>
      <c r="F50">
        <v>65256.24</v>
      </c>
      <c r="G50">
        <v>6788.98</v>
      </c>
      <c r="H50">
        <v>73561.41</v>
      </c>
      <c r="I50">
        <v>66195.649999999994</v>
      </c>
    </row>
    <row r="51" spans="1:9" x14ac:dyDescent="0.25">
      <c r="A51">
        <v>250</v>
      </c>
      <c r="B51">
        <v>76366.66</v>
      </c>
      <c r="C51">
        <v>75070.53</v>
      </c>
      <c r="D51">
        <v>72847.97</v>
      </c>
      <c r="E51">
        <v>70986.679999999993</v>
      </c>
      <c r="F51">
        <v>64842.6</v>
      </c>
      <c r="G51">
        <v>6893.83</v>
      </c>
      <c r="H51">
        <v>73155.360000000001</v>
      </c>
      <c r="I51">
        <v>65770.64</v>
      </c>
    </row>
    <row r="52" spans="1:9" x14ac:dyDescent="0.25">
      <c r="A52">
        <v>255</v>
      </c>
      <c r="B52">
        <v>76764.639999999999</v>
      </c>
      <c r="C52">
        <v>75391.72</v>
      </c>
      <c r="D52">
        <v>72987.63</v>
      </c>
      <c r="E52">
        <v>71258.13</v>
      </c>
      <c r="F52">
        <v>64994.81</v>
      </c>
      <c r="G52">
        <v>6882.85</v>
      </c>
      <c r="H52">
        <v>73374.759999999995</v>
      </c>
      <c r="I52">
        <v>65835.48</v>
      </c>
    </row>
    <row r="53" spans="1:9" x14ac:dyDescent="0.25">
      <c r="A53">
        <v>260</v>
      </c>
      <c r="B53">
        <v>76418.13</v>
      </c>
      <c r="C53">
        <v>74892.850000000006</v>
      </c>
      <c r="D53">
        <v>72645.27</v>
      </c>
      <c r="E53">
        <v>70848.5</v>
      </c>
      <c r="F53">
        <v>64673.19</v>
      </c>
      <c r="G53">
        <v>7668.62</v>
      </c>
      <c r="H53">
        <v>73035.14</v>
      </c>
      <c r="I53">
        <v>65043.05</v>
      </c>
    </row>
    <row r="54" spans="1:9" x14ac:dyDescent="0.25">
      <c r="A54">
        <v>265</v>
      </c>
      <c r="B54">
        <v>77339.210000000006</v>
      </c>
      <c r="C54">
        <v>76146.570000000007</v>
      </c>
      <c r="D54">
        <v>73945.87</v>
      </c>
      <c r="E54">
        <v>71974.31</v>
      </c>
      <c r="F54">
        <v>65735.41</v>
      </c>
      <c r="G54">
        <v>3887.27</v>
      </c>
      <c r="H54">
        <v>74393.56</v>
      </c>
      <c r="I54">
        <v>68324.89</v>
      </c>
    </row>
    <row r="55" spans="1:9" x14ac:dyDescent="0.25">
      <c r="A55">
        <v>270</v>
      </c>
      <c r="B55">
        <v>80307.02</v>
      </c>
      <c r="C55">
        <v>78981.429999999993</v>
      </c>
      <c r="D55">
        <v>76738.53</v>
      </c>
      <c r="E55">
        <v>74659.62</v>
      </c>
      <c r="F55">
        <v>68105.56</v>
      </c>
      <c r="G55">
        <v>249.51</v>
      </c>
      <c r="H55">
        <v>77102.12</v>
      </c>
      <c r="I55">
        <v>72675.460000000006</v>
      </c>
    </row>
    <row r="56" spans="1:9" x14ac:dyDescent="0.25">
      <c r="A56">
        <v>275</v>
      </c>
      <c r="B56">
        <v>80195.149999999994</v>
      </c>
      <c r="C56">
        <v>78879.070000000007</v>
      </c>
      <c r="D56">
        <v>76402.92</v>
      </c>
      <c r="E56">
        <v>74494.13</v>
      </c>
      <c r="F56">
        <v>67851.02</v>
      </c>
      <c r="G56">
        <v>224.65</v>
      </c>
      <c r="H56">
        <v>77004.929999999993</v>
      </c>
      <c r="I56">
        <v>72510.3</v>
      </c>
    </row>
    <row r="57" spans="1:9" x14ac:dyDescent="0.25">
      <c r="A57">
        <v>280</v>
      </c>
      <c r="B57">
        <v>80166.039999999994</v>
      </c>
      <c r="C57">
        <v>78734.990000000005</v>
      </c>
      <c r="D57">
        <v>76408.850000000006</v>
      </c>
      <c r="E57">
        <v>74415.350000000006</v>
      </c>
      <c r="F57">
        <v>67785.83</v>
      </c>
      <c r="G57">
        <v>224.68</v>
      </c>
      <c r="H57">
        <v>76847.92</v>
      </c>
      <c r="I57">
        <v>72314.080000000002</v>
      </c>
    </row>
    <row r="58" spans="1:9" x14ac:dyDescent="0.25">
      <c r="A58">
        <v>285</v>
      </c>
      <c r="B58">
        <v>80573.36</v>
      </c>
      <c r="C58">
        <v>79164.990000000005</v>
      </c>
      <c r="D58">
        <v>76880.09</v>
      </c>
      <c r="E58">
        <v>74770.259999999995</v>
      </c>
      <c r="F58">
        <v>68333.649999999994</v>
      </c>
      <c r="G58">
        <v>216.36</v>
      </c>
      <c r="H58">
        <v>77127.820000000007</v>
      </c>
      <c r="I58">
        <v>72733.31</v>
      </c>
    </row>
    <row r="59" spans="1:9" x14ac:dyDescent="0.25">
      <c r="A59">
        <v>290</v>
      </c>
      <c r="B59">
        <v>80518.13</v>
      </c>
      <c r="C59">
        <v>79081.429999999993</v>
      </c>
      <c r="D59">
        <v>76940.25</v>
      </c>
      <c r="E59">
        <v>74860.37</v>
      </c>
      <c r="F59">
        <v>68147.73</v>
      </c>
      <c r="G59">
        <v>303.18</v>
      </c>
      <c r="H59">
        <v>77229.119999999995</v>
      </c>
      <c r="I59">
        <v>72841.350000000006</v>
      </c>
    </row>
    <row r="60" spans="1:9" x14ac:dyDescent="0.25">
      <c r="A60">
        <v>295</v>
      </c>
      <c r="B60">
        <v>80238.399999999994</v>
      </c>
      <c r="C60">
        <v>79101.259999999995</v>
      </c>
      <c r="D60">
        <v>76884.320000000007</v>
      </c>
      <c r="E60">
        <v>74593.789999999994</v>
      </c>
      <c r="F60">
        <v>68089.009999999995</v>
      </c>
      <c r="G60">
        <v>264.99</v>
      </c>
      <c r="H60">
        <v>77010.039999999994</v>
      </c>
      <c r="I60">
        <v>72710.460000000006</v>
      </c>
    </row>
    <row r="61" spans="1:9" x14ac:dyDescent="0.25">
      <c r="A61">
        <v>300</v>
      </c>
      <c r="B61">
        <v>80330.17</v>
      </c>
      <c r="C61">
        <v>78955.350000000006</v>
      </c>
      <c r="D61">
        <v>76661.89</v>
      </c>
      <c r="E61">
        <v>74636.789999999994</v>
      </c>
      <c r="F61">
        <v>68085.63</v>
      </c>
      <c r="G61">
        <v>180.73</v>
      </c>
      <c r="H61">
        <v>76908.2</v>
      </c>
      <c r="I61">
        <v>72556.38</v>
      </c>
    </row>
    <row r="63" spans="1:9" x14ac:dyDescent="0.25">
      <c r="B63" t="s">
        <v>0</v>
      </c>
      <c r="C63" t="s">
        <v>1</v>
      </c>
      <c r="D63" t="s">
        <v>2</v>
      </c>
      <c r="E63" t="s">
        <v>3</v>
      </c>
      <c r="F63" t="s">
        <v>4</v>
      </c>
      <c r="G63" t="s">
        <v>5</v>
      </c>
      <c r="H63" t="s">
        <v>6</v>
      </c>
      <c r="I63" t="s">
        <v>7</v>
      </c>
    </row>
    <row r="64" spans="1:9" x14ac:dyDescent="0.25">
      <c r="A64" t="s">
        <v>10</v>
      </c>
      <c r="B64">
        <f>AVERAGE(B4:B5)</f>
        <v>80284.544999999998</v>
      </c>
      <c r="C64">
        <f t="shared" ref="C64:I64" si="0">AVERAGE(C4:C5)</f>
        <v>78847.149999999994</v>
      </c>
      <c r="D64">
        <f t="shared" si="0"/>
        <v>76486.225000000006</v>
      </c>
      <c r="E64">
        <f t="shared" si="0"/>
        <v>74559.81</v>
      </c>
      <c r="F64">
        <f t="shared" si="0"/>
        <v>68057.415000000008</v>
      </c>
      <c r="G64">
        <f t="shared" si="0"/>
        <v>96.775000000000006</v>
      </c>
      <c r="H64">
        <f t="shared" si="0"/>
        <v>76885.455000000002</v>
      </c>
      <c r="I64">
        <f t="shared" si="0"/>
        <v>72434.709999999992</v>
      </c>
    </row>
    <row r="65" spans="1:9" x14ac:dyDescent="0.25">
      <c r="A65" t="s">
        <v>11</v>
      </c>
      <c r="B65">
        <f>AVERAGE(B12:B13)</f>
        <v>53585.74</v>
      </c>
      <c r="C65">
        <f t="shared" ref="C65:I65" si="1">AVERAGE(C12:C13)</f>
        <v>52422.740000000005</v>
      </c>
      <c r="D65">
        <f t="shared" si="1"/>
        <v>50676.525000000001</v>
      </c>
      <c r="E65">
        <f t="shared" si="1"/>
        <v>49673.46</v>
      </c>
      <c r="F65">
        <f t="shared" si="1"/>
        <v>45279.02</v>
      </c>
      <c r="G65">
        <f t="shared" si="1"/>
        <v>49697.67</v>
      </c>
      <c r="H65">
        <f t="shared" si="1"/>
        <v>51027.92</v>
      </c>
      <c r="I65">
        <f t="shared" si="1"/>
        <v>24172.605</v>
      </c>
    </row>
    <row r="66" spans="1:9" x14ac:dyDescent="0.25">
      <c r="A66" t="s">
        <v>12</v>
      </c>
      <c r="B66">
        <f>AVERAGE(B20:B21)</f>
        <v>44084.114999999998</v>
      </c>
      <c r="C66">
        <f t="shared" ref="C66:I66" si="2">AVERAGE(C20:C21)</f>
        <v>43117.404999999999</v>
      </c>
      <c r="D66">
        <f t="shared" si="2"/>
        <v>41758.44</v>
      </c>
      <c r="E66">
        <f t="shared" si="2"/>
        <v>40919.19</v>
      </c>
      <c r="F66">
        <f t="shared" si="2"/>
        <v>37252.914999999994</v>
      </c>
      <c r="G66">
        <f t="shared" si="2"/>
        <v>67740.35500000001</v>
      </c>
      <c r="H66">
        <f t="shared" si="2"/>
        <v>42022.07</v>
      </c>
      <c r="I66">
        <f t="shared" si="2"/>
        <v>6803.2350000000006</v>
      </c>
    </row>
    <row r="67" spans="1:9" x14ac:dyDescent="0.25">
      <c r="A67" t="s">
        <v>13</v>
      </c>
      <c r="B67">
        <f>AVERAGE(B31:B32)</f>
        <v>40281.380000000005</v>
      </c>
      <c r="C67">
        <f t="shared" ref="C67:I67" si="3">AVERAGE(C31:C32)</f>
        <v>39375.104999999996</v>
      </c>
      <c r="D67">
        <f t="shared" si="3"/>
        <v>38051.525000000001</v>
      </c>
      <c r="E67">
        <f t="shared" si="3"/>
        <v>37209.770000000004</v>
      </c>
      <c r="F67">
        <f t="shared" si="3"/>
        <v>33948.570000000007</v>
      </c>
      <c r="G67">
        <f t="shared" si="3"/>
        <v>74339.885000000009</v>
      </c>
      <c r="H67">
        <f t="shared" si="3"/>
        <v>38364.839999999997</v>
      </c>
      <c r="I67">
        <f t="shared" si="3"/>
        <v>125.03999999999999</v>
      </c>
    </row>
    <row r="68" spans="1:9" x14ac:dyDescent="0.25">
      <c r="A68" t="s">
        <v>14</v>
      </c>
      <c r="B68">
        <f>AVERAGE(B42:B43)</f>
        <v>66902.41</v>
      </c>
      <c r="C68">
        <f t="shared" ref="C68:I68" si="4">AVERAGE(C42:C43)</f>
        <v>65572.804999999993</v>
      </c>
      <c r="D68">
        <f t="shared" si="4"/>
        <v>63531.785000000003</v>
      </c>
      <c r="E68">
        <f t="shared" si="4"/>
        <v>62154.805</v>
      </c>
      <c r="F68">
        <f t="shared" si="4"/>
        <v>56606.434999999998</v>
      </c>
      <c r="G68">
        <f t="shared" si="4"/>
        <v>24765.794999999998</v>
      </c>
      <c r="H68">
        <f t="shared" si="4"/>
        <v>63943.68</v>
      </c>
      <c r="I68">
        <f t="shared" si="4"/>
        <v>48422.365000000005</v>
      </c>
    </row>
    <row r="69" spans="1:9" x14ac:dyDescent="0.25">
      <c r="A69" t="s">
        <v>15</v>
      </c>
      <c r="B69">
        <f>AVERAGE(B51:B52)</f>
        <v>76565.649999999994</v>
      </c>
      <c r="C69">
        <f t="shared" ref="C69:I69" si="5">AVERAGE(C51:C52)</f>
        <v>75231.125</v>
      </c>
      <c r="D69">
        <f t="shared" si="5"/>
        <v>72917.8</v>
      </c>
      <c r="E69">
        <f t="shared" si="5"/>
        <v>71122.404999999999</v>
      </c>
      <c r="F69">
        <f t="shared" si="5"/>
        <v>64918.705000000002</v>
      </c>
      <c r="G69">
        <f t="shared" si="5"/>
        <v>6888.34</v>
      </c>
      <c r="H69">
        <f t="shared" si="5"/>
        <v>73265.06</v>
      </c>
      <c r="I69">
        <f t="shared" si="5"/>
        <v>65803.06</v>
      </c>
    </row>
    <row r="70" spans="1:9" x14ac:dyDescent="0.25">
      <c r="A70" t="s">
        <v>16</v>
      </c>
      <c r="B70">
        <f>AVERAGE(B59:B60)</f>
        <v>80378.264999999999</v>
      </c>
      <c r="C70">
        <f t="shared" ref="C70:I70" si="6">AVERAGE(C59:C60)</f>
        <v>79091.345000000001</v>
      </c>
      <c r="D70">
        <f t="shared" si="6"/>
        <v>76912.285000000003</v>
      </c>
      <c r="E70">
        <f t="shared" si="6"/>
        <v>74727.079999999987</v>
      </c>
      <c r="F70">
        <f t="shared" si="6"/>
        <v>68118.37</v>
      </c>
      <c r="G70">
        <f t="shared" si="6"/>
        <v>284.08500000000004</v>
      </c>
      <c r="H70">
        <f t="shared" si="6"/>
        <v>77119.579999999987</v>
      </c>
      <c r="I70">
        <f t="shared" si="6"/>
        <v>72775.904999999999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D5AA9-D64E-44F5-B82A-45745B903145}">
  <dimension ref="A1:I15"/>
  <sheetViews>
    <sheetView workbookViewId="0">
      <selection activeCell="G13" sqref="G13"/>
    </sheetView>
  </sheetViews>
  <sheetFormatPr defaultRowHeight="15" x14ac:dyDescent="0.25"/>
  <cols>
    <col min="1" max="1" width="11.140625" bestFit="1" customWidth="1"/>
    <col min="2" max="2" width="12.140625" bestFit="1" customWidth="1"/>
    <col min="3" max="6" width="10.5703125" bestFit="1" customWidth="1"/>
    <col min="8" max="8" width="10.5703125" bestFit="1" customWidth="1"/>
  </cols>
  <sheetData>
    <row r="1" spans="1:9" x14ac:dyDescent="0.25">
      <c r="A1" t="s">
        <v>37</v>
      </c>
      <c r="B1" t="s">
        <v>0</v>
      </c>
      <c r="C1" t="s">
        <v>1</v>
      </c>
      <c r="D1" t="s">
        <v>2</v>
      </c>
      <c r="E1" t="s">
        <v>3</v>
      </c>
      <c r="F1" t="s">
        <v>4</v>
      </c>
      <c r="G1" t="s">
        <v>5</v>
      </c>
      <c r="H1" t="s">
        <v>6</v>
      </c>
      <c r="I1" t="s">
        <v>7</v>
      </c>
    </row>
    <row r="2" spans="1:9" x14ac:dyDescent="0.25">
      <c r="A2">
        <v>1</v>
      </c>
      <c r="B2">
        <v>80284.544999999998</v>
      </c>
      <c r="C2">
        <v>78847.149999999994</v>
      </c>
      <c r="D2">
        <v>76486.225000000006</v>
      </c>
      <c r="E2">
        <v>74559.81</v>
      </c>
      <c r="F2">
        <v>68057.415000000008</v>
      </c>
      <c r="G2">
        <v>96.775000000000006</v>
      </c>
      <c r="H2">
        <v>76885.455000000002</v>
      </c>
      <c r="I2">
        <v>72434.709999999992</v>
      </c>
    </row>
    <row r="3" spans="1:9" x14ac:dyDescent="0.25">
      <c r="A3">
        <v>2</v>
      </c>
      <c r="B3">
        <v>53585.74</v>
      </c>
      <c r="C3">
        <v>52422.740000000005</v>
      </c>
      <c r="D3">
        <v>50676.525000000001</v>
      </c>
      <c r="E3">
        <v>49673.46</v>
      </c>
      <c r="F3">
        <v>45279.02</v>
      </c>
      <c r="G3">
        <v>49697.67</v>
      </c>
      <c r="H3">
        <v>51027.92</v>
      </c>
      <c r="I3">
        <v>24172.605</v>
      </c>
    </row>
    <row r="4" spans="1:9" x14ac:dyDescent="0.25">
      <c r="A4">
        <v>3</v>
      </c>
      <c r="B4">
        <v>44084.114999999998</v>
      </c>
      <c r="C4">
        <v>43117.404999999999</v>
      </c>
      <c r="D4">
        <v>41758.44</v>
      </c>
      <c r="E4">
        <v>40919.19</v>
      </c>
      <c r="F4">
        <v>37252.914999999994</v>
      </c>
      <c r="G4">
        <v>67740.35500000001</v>
      </c>
      <c r="H4">
        <v>42022.07</v>
      </c>
      <c r="I4">
        <v>6803.2350000000006</v>
      </c>
    </row>
    <row r="5" spans="1:9" x14ac:dyDescent="0.25">
      <c r="A5">
        <v>4</v>
      </c>
      <c r="B5">
        <v>40281.380000000005</v>
      </c>
      <c r="C5">
        <v>39375.104999999996</v>
      </c>
      <c r="D5">
        <v>38051.525000000001</v>
      </c>
      <c r="E5">
        <v>37209.770000000004</v>
      </c>
      <c r="F5">
        <v>33948.570000000007</v>
      </c>
      <c r="G5">
        <v>74339.885000000009</v>
      </c>
      <c r="H5">
        <v>38364.839999999997</v>
      </c>
      <c r="I5">
        <v>125.03999999999999</v>
      </c>
    </row>
    <row r="6" spans="1:9" x14ac:dyDescent="0.25">
      <c r="A6">
        <v>5</v>
      </c>
      <c r="B6">
        <v>66902.41</v>
      </c>
      <c r="C6">
        <v>65572.804999999993</v>
      </c>
      <c r="D6">
        <v>63531.785000000003</v>
      </c>
      <c r="E6">
        <v>62154.805</v>
      </c>
      <c r="F6">
        <v>56606.434999999998</v>
      </c>
      <c r="G6">
        <v>24765.794999999998</v>
      </c>
      <c r="H6">
        <v>63943.68</v>
      </c>
      <c r="I6">
        <v>48422.365000000005</v>
      </c>
    </row>
    <row r="7" spans="1:9" x14ac:dyDescent="0.25">
      <c r="A7">
        <v>6</v>
      </c>
      <c r="B7">
        <v>76565.649999999994</v>
      </c>
      <c r="C7">
        <v>75231.125</v>
      </c>
      <c r="D7">
        <v>72917.8</v>
      </c>
      <c r="E7">
        <v>71122.404999999999</v>
      </c>
      <c r="F7">
        <v>64918.705000000002</v>
      </c>
      <c r="G7">
        <v>6888.34</v>
      </c>
      <c r="H7">
        <v>73265.06</v>
      </c>
      <c r="I7">
        <v>65803.06</v>
      </c>
    </row>
    <row r="8" spans="1:9" x14ac:dyDescent="0.25">
      <c r="A8">
        <v>7</v>
      </c>
      <c r="B8">
        <v>80378.264999999999</v>
      </c>
      <c r="C8">
        <v>79091.345000000001</v>
      </c>
      <c r="D8">
        <v>76912.285000000003</v>
      </c>
      <c r="E8">
        <v>74727.079999999987</v>
      </c>
      <c r="F8">
        <v>68118.37</v>
      </c>
      <c r="G8">
        <v>284.08500000000004</v>
      </c>
      <c r="H8">
        <v>77119.579999999987</v>
      </c>
      <c r="I8">
        <v>72775.904999999999</v>
      </c>
    </row>
    <row r="10" spans="1:9" x14ac:dyDescent="0.25">
      <c r="A10" t="s">
        <v>38</v>
      </c>
      <c r="B10">
        <f>INTERCEPT(B2:B8,$G$2:$G$8)</f>
        <v>80354.49754590301</v>
      </c>
      <c r="C10">
        <f t="shared" ref="C10:I10" si="0">INTERCEPT(C2:C8,$G$2:$G$8)</f>
        <v>78961.608500704402</v>
      </c>
      <c r="D10">
        <f t="shared" si="0"/>
        <v>76630.844764006528</v>
      </c>
      <c r="E10">
        <f t="shared" si="0"/>
        <v>74670.482473958386</v>
      </c>
      <c r="F10">
        <f t="shared" si="0"/>
        <v>68109.240961859337</v>
      </c>
      <c r="H10">
        <f t="shared" si="0"/>
        <v>76969.288879703861</v>
      </c>
    </row>
    <row r="11" spans="1:9" x14ac:dyDescent="0.25">
      <c r="A11" t="s">
        <v>39</v>
      </c>
      <c r="B11">
        <f>INTERCEPT(B2:B8,$I$2:$I$8)</f>
        <v>40254.948692777441</v>
      </c>
      <c r="C11">
        <f t="shared" ref="C11:I11" si="1">INTERCEPT(C2:C8,$I$2:$I$8)</f>
        <v>39303.206728500656</v>
      </c>
      <c r="D11">
        <f t="shared" si="1"/>
        <v>37968.351620104222</v>
      </c>
      <c r="E11">
        <f t="shared" si="1"/>
        <v>37259.239265315744</v>
      </c>
      <c r="F11">
        <f t="shared" si="1"/>
        <v>33943.404418055034</v>
      </c>
      <c r="H11">
        <f t="shared" si="1"/>
        <v>38282.35617072563</v>
      </c>
    </row>
    <row r="12" spans="1:9" x14ac:dyDescent="0.25">
      <c r="A12" t="s">
        <v>8</v>
      </c>
      <c r="B12">
        <v>0.79900000000000004</v>
      </c>
      <c r="C12">
        <v>1.1299999999999999</v>
      </c>
      <c r="D12">
        <v>1.17</v>
      </c>
      <c r="E12">
        <v>0.17399999999999999</v>
      </c>
      <c r="F12">
        <v>7.88</v>
      </c>
      <c r="H12">
        <v>2.29</v>
      </c>
    </row>
    <row r="14" spans="1:9" x14ac:dyDescent="0.25">
      <c r="A14" t="s">
        <v>9</v>
      </c>
      <c r="B14" s="1">
        <f>B11/(B10-B11)*B12</f>
        <v>0.80209640570612473</v>
      </c>
      <c r="C14" s="2">
        <f t="shared" ref="C14:H14" si="2">C11/(C10-C11)*C12</f>
        <v>1.1198793097692148</v>
      </c>
      <c r="D14" s="2">
        <f t="shared" si="2"/>
        <v>1.1489939676207392</v>
      </c>
      <c r="E14" s="1">
        <f t="shared" si="2"/>
        <v>0.17329302840882949</v>
      </c>
      <c r="F14" s="2">
        <f t="shared" si="2"/>
        <v>7.8286983101187344</v>
      </c>
      <c r="G14" s="2"/>
      <c r="H14" s="2">
        <f t="shared" si="2"/>
        <v>2.266051855039326</v>
      </c>
    </row>
    <row r="15" spans="1:9" x14ac:dyDescent="0.25">
      <c r="A15" t="s">
        <v>40</v>
      </c>
      <c r="B15" s="3">
        <f>(B14-B12)/B12*100</f>
        <v>0.38753513218081137</v>
      </c>
      <c r="C15" s="3">
        <f t="shared" ref="C15:H15" si="3">(C14-C12)/C12*100</f>
        <v>-0.89563630360930102</v>
      </c>
      <c r="D15" s="3">
        <f t="shared" si="3"/>
        <v>-1.795387382842794</v>
      </c>
      <c r="E15" s="3">
        <f t="shared" si="3"/>
        <v>-0.40630551216695521</v>
      </c>
      <c r="F15" s="3">
        <f t="shared" si="3"/>
        <v>-0.65103667362012041</v>
      </c>
      <c r="G15" s="3"/>
      <c r="H15" s="3">
        <f t="shared" si="3"/>
        <v>-1.0457705223001741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raw data</vt:lpstr>
      <vt:lpstr>stairsteps</vt:lpstr>
      <vt:lpstr>MCDA plots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Jones</dc:creator>
  <cp:lastModifiedBy>Willis</cp:lastModifiedBy>
  <dcterms:created xsi:type="dcterms:W3CDTF">2024-03-14T15:21:26Z</dcterms:created>
  <dcterms:modified xsi:type="dcterms:W3CDTF">2024-05-27T15:30:00Z</dcterms:modified>
</cp:coreProperties>
</file>