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D:\OneDrive\paper_work\原位多定年研究现状\JAAS_submit\data\data_for_JAAS\"/>
    </mc:Choice>
  </mc:AlternateContent>
  <xr:revisionPtr revIDLastSave="0" documentId="13_ncr:1_{D2670371-CCE6-45E8-ABE3-2E3F0F70753D}" xr6:coauthVersionLast="47" xr6:coauthVersionMax="47" xr10:uidLastSave="{00000000-0000-0000-0000-000000000000}"/>
  <bookViews>
    <workbookView xWindow="-110" yWindow="-110" windowWidth="38620" windowHeight="21100" xr2:uid="{AC1B9341-3A5D-411D-9C9B-D0DEFDFFEB2F}"/>
  </bookViews>
  <sheets>
    <sheet name="JAAS" sheetId="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110" i="6" l="1"/>
  <c r="K110" i="6"/>
  <c r="Y109" i="6"/>
  <c r="K109" i="6"/>
  <c r="Y108" i="6"/>
  <c r="K108" i="6"/>
  <c r="Y107" i="6"/>
  <c r="K107" i="6"/>
  <c r="Y106" i="6"/>
  <c r="K106" i="6"/>
  <c r="Y105" i="6"/>
  <c r="K105" i="6"/>
  <c r="Y104" i="6"/>
  <c r="K104" i="6"/>
  <c r="Y103" i="6"/>
  <c r="K103" i="6"/>
  <c r="Y102" i="6"/>
  <c r="K102" i="6"/>
  <c r="Y101" i="6"/>
  <c r="K101" i="6"/>
  <c r="Y100" i="6"/>
  <c r="K100" i="6"/>
  <c r="Y99" i="6"/>
  <c r="K99" i="6"/>
  <c r="Y98" i="6"/>
  <c r="K89" i="6"/>
  <c r="Y97" i="6"/>
  <c r="K97" i="6"/>
  <c r="Y96" i="6"/>
  <c r="K96" i="6"/>
  <c r="Y95" i="6"/>
  <c r="K95" i="6"/>
  <c r="Y94" i="6"/>
  <c r="K94" i="6"/>
  <c r="Y93" i="6"/>
  <c r="K93" i="6"/>
  <c r="Y92" i="6"/>
  <c r="K92" i="6"/>
  <c r="Y91" i="6"/>
  <c r="K91" i="6"/>
  <c r="Y90" i="6"/>
  <c r="K90" i="6"/>
  <c r="Y89" i="6"/>
  <c r="K98" i="6"/>
  <c r="Y88" i="6"/>
  <c r="K88" i="6"/>
  <c r="Y87" i="6"/>
  <c r="K87" i="6"/>
  <c r="Y86" i="6"/>
  <c r="K86" i="6"/>
  <c r="Y85" i="6"/>
  <c r="K85" i="6"/>
  <c r="Y84" i="6"/>
  <c r="K84" i="6"/>
  <c r="Y83" i="6"/>
  <c r="K83" i="6"/>
  <c r="Y82" i="6"/>
  <c r="K82" i="6"/>
  <c r="Y81" i="6"/>
  <c r="K81" i="6"/>
  <c r="Y80" i="6"/>
  <c r="K80" i="6"/>
  <c r="Y79" i="6"/>
  <c r="K79" i="6"/>
  <c r="Y78" i="6"/>
  <c r="K78" i="6"/>
  <c r="Y77" i="6"/>
  <c r="K77" i="6"/>
  <c r="Y76" i="6"/>
  <c r="K76" i="6"/>
  <c r="Y75" i="6"/>
  <c r="K75" i="6"/>
  <c r="Y74" i="6"/>
  <c r="K74" i="6"/>
  <c r="Y73" i="6"/>
  <c r="K73" i="6"/>
  <c r="Y72" i="6"/>
  <c r="K72" i="6"/>
  <c r="Y71" i="6"/>
  <c r="K71" i="6"/>
  <c r="Y70" i="6"/>
  <c r="K70" i="6"/>
  <c r="Y69" i="6"/>
  <c r="K69" i="6"/>
  <c r="Y68" i="6"/>
  <c r="K68" i="6"/>
  <c r="Y67" i="6"/>
  <c r="K67" i="6"/>
  <c r="Y66" i="6"/>
  <c r="K66" i="6"/>
  <c r="Y65" i="6"/>
  <c r="K65" i="6"/>
  <c r="Y64" i="6"/>
  <c r="K64" i="6"/>
  <c r="Y63" i="6"/>
  <c r="K63" i="6"/>
  <c r="Y62" i="6"/>
  <c r="K62" i="6"/>
  <c r="Y61" i="6"/>
  <c r="K61" i="6"/>
  <c r="Y60" i="6"/>
  <c r="K60" i="6"/>
  <c r="Y59" i="6"/>
  <c r="K59" i="6"/>
  <c r="Y58" i="6"/>
  <c r="K58" i="6"/>
  <c r="Y57" i="6"/>
  <c r="K57" i="6"/>
  <c r="Y55" i="6"/>
  <c r="K56" i="6"/>
  <c r="Y56" i="6"/>
  <c r="K55" i="6"/>
  <c r="Y54" i="6"/>
  <c r="K54" i="6"/>
  <c r="Y53" i="6"/>
  <c r="K53" i="6"/>
  <c r="Y52" i="6"/>
  <c r="K52" i="6"/>
  <c r="Y51" i="6"/>
  <c r="K51" i="6"/>
  <c r="Y50" i="6"/>
  <c r="K50" i="6"/>
  <c r="Y49" i="6"/>
  <c r="K39" i="6"/>
  <c r="Y48" i="6"/>
  <c r="K48" i="6"/>
  <c r="Y47" i="6"/>
  <c r="K47" i="6"/>
  <c r="Y46" i="6"/>
  <c r="K46" i="6"/>
  <c r="Y45" i="6"/>
  <c r="K45" i="6"/>
  <c r="Y44" i="6"/>
  <c r="K44" i="6"/>
  <c r="Y43" i="6"/>
  <c r="K43" i="6"/>
  <c r="Y37" i="6"/>
  <c r="K42" i="6"/>
  <c r="Y41" i="6"/>
  <c r="K41" i="6"/>
  <c r="Y40" i="6"/>
  <c r="K40" i="6"/>
  <c r="Y39" i="6"/>
  <c r="K49" i="6"/>
  <c r="Y38" i="6"/>
  <c r="K38" i="6"/>
  <c r="Y42" i="6"/>
  <c r="K37" i="6"/>
  <c r="Y36" i="6"/>
  <c r="K36" i="6"/>
  <c r="Y35" i="6"/>
  <c r="K35" i="6"/>
  <c r="Y34" i="6"/>
  <c r="K34" i="6"/>
  <c r="Y33" i="6"/>
  <c r="K33" i="6"/>
  <c r="Y32" i="6"/>
  <c r="K32" i="6"/>
  <c r="Y31" i="6"/>
  <c r="K31" i="6"/>
  <c r="Y30" i="6"/>
  <c r="K30" i="6"/>
  <c r="Y29" i="6"/>
  <c r="K29" i="6"/>
  <c r="Y28" i="6"/>
  <c r="K28" i="6"/>
  <c r="Y27" i="6"/>
  <c r="K27" i="6"/>
  <c r="Y26" i="6"/>
  <c r="K26" i="6"/>
  <c r="Y25" i="6"/>
  <c r="K25" i="6"/>
  <c r="Y24" i="6"/>
  <c r="K24" i="6"/>
  <c r="Y23" i="6"/>
  <c r="K23" i="6"/>
  <c r="Y22" i="6"/>
  <c r="K22" i="6"/>
  <c r="Y21" i="6"/>
  <c r="K21" i="6"/>
  <c r="Y20" i="6"/>
  <c r="K20" i="6"/>
  <c r="Y19" i="6"/>
  <c r="K19" i="6"/>
  <c r="Y18" i="6"/>
  <c r="K18" i="6"/>
  <c r="Y17" i="6"/>
  <c r="K17" i="6"/>
  <c r="Y16" i="6"/>
  <c r="K16" i="6"/>
  <c r="Y15" i="6"/>
  <c r="K15" i="6"/>
  <c r="Y14" i="6"/>
  <c r="K14" i="6"/>
  <c r="Y13" i="6"/>
  <c r="K13" i="6"/>
  <c r="Y12" i="6"/>
  <c r="K12" i="6"/>
  <c r="Y11" i="6"/>
  <c r="K11" i="6"/>
  <c r="Y10" i="6"/>
  <c r="K10" i="6"/>
  <c r="Y9" i="6"/>
  <c r="K9" i="6"/>
  <c r="Y8" i="6"/>
  <c r="K8" i="6"/>
  <c r="Y7" i="6"/>
  <c r="K7" i="6"/>
  <c r="Y6" i="6"/>
  <c r="K6" i="6"/>
  <c r="Y5" i="6"/>
  <c r="K5" i="6"/>
  <c r="Y4" i="6"/>
  <c r="K4" i="6"/>
  <c r="Y3" i="6"/>
  <c r="K3" i="6"/>
</calcChain>
</file>

<file path=xl/sharedStrings.xml><?xml version="1.0" encoding="utf-8"?>
<sst xmlns="http://schemas.openxmlformats.org/spreadsheetml/2006/main" count="248" uniqueCount="144">
  <si>
    <t>BZ2 - 1</t>
  </si>
  <si>
    <t>BZ2 - 2</t>
  </si>
  <si>
    <t>BZ2 - 3</t>
  </si>
  <si>
    <t>BZ2 - 4</t>
  </si>
  <si>
    <t>BZ2 - 5</t>
  </si>
  <si>
    <t>BZ2 - 6</t>
  </si>
  <si>
    <t>BZ2 - 7</t>
  </si>
  <si>
    <t>BZ2 - 8</t>
  </si>
  <si>
    <t>BZ2 - 9</t>
  </si>
  <si>
    <t>BZ2 - 10</t>
  </si>
  <si>
    <t>BZ2 - 11</t>
  </si>
  <si>
    <t>BZ2 - 12</t>
  </si>
  <si>
    <t>BZ2 - 13</t>
  </si>
  <si>
    <t>BZ2 - 14</t>
  </si>
  <si>
    <t>BZ2 - 15</t>
  </si>
  <si>
    <t>BZ2 - 16</t>
  </si>
  <si>
    <t>BZ2 - 17</t>
  </si>
  <si>
    <t>BZ2 - 18</t>
  </si>
  <si>
    <t>BZ2 - 19</t>
  </si>
  <si>
    <t>BZ2 - 20</t>
  </si>
  <si>
    <t>MRC - 1</t>
  </si>
  <si>
    <t>MRC - 2</t>
  </si>
  <si>
    <t>MRC - 3</t>
  </si>
  <si>
    <t>MRC - 4</t>
  </si>
  <si>
    <t>MRC - 5</t>
  </si>
  <si>
    <t>MRC - 6</t>
  </si>
  <si>
    <t>MRC - 7</t>
  </si>
  <si>
    <t>MRC - 8</t>
  </si>
  <si>
    <t>MRC - 9</t>
  </si>
  <si>
    <t>MRC - 10</t>
  </si>
  <si>
    <t>MRC - 11</t>
  </si>
  <si>
    <t>MRC - 12</t>
  </si>
  <si>
    <t>MRC - 13</t>
  </si>
  <si>
    <t>MRC - 14</t>
  </si>
  <si>
    <t>MRC - 15</t>
  </si>
  <si>
    <t>MRC - 16</t>
  </si>
  <si>
    <t>MRC - 17</t>
  </si>
  <si>
    <t>MRC - 18</t>
  </si>
  <si>
    <t>MRC - 19</t>
  </si>
  <si>
    <t>MRC - 20</t>
  </si>
  <si>
    <t>OLG - 1</t>
  </si>
  <si>
    <t>OLG - 2</t>
  </si>
  <si>
    <t>OLG - 3</t>
  </si>
  <si>
    <t>OLG - 4</t>
  </si>
  <si>
    <t>OLG - 5</t>
  </si>
  <si>
    <t>OLG - 6</t>
  </si>
  <si>
    <t>OLG - 7</t>
  </si>
  <si>
    <t>OLG - 8</t>
  </si>
  <si>
    <t>OLG - 9</t>
  </si>
  <si>
    <t>OLG - 10</t>
  </si>
  <si>
    <t>OLG - 11</t>
  </si>
  <si>
    <t>OLG - 12</t>
  </si>
  <si>
    <t>OLG - 13</t>
  </si>
  <si>
    <t>OLG - 14</t>
  </si>
  <si>
    <t>OLG - 15</t>
  </si>
  <si>
    <t>OLG - 16</t>
  </si>
  <si>
    <t>OLG - 17</t>
  </si>
  <si>
    <t>OLG - 18</t>
  </si>
  <si>
    <t>OLG - 19</t>
  </si>
  <si>
    <t>OLG - 20</t>
  </si>
  <si>
    <t>DUR - 1</t>
  </si>
  <si>
    <t>DUR - 2</t>
  </si>
  <si>
    <t>DUR - 3</t>
  </si>
  <si>
    <t>DUR - 4</t>
  </si>
  <si>
    <t>DUR - 5</t>
  </si>
  <si>
    <t>DUR - 6</t>
  </si>
  <si>
    <t>DUR - 7</t>
  </si>
  <si>
    <t>DUR - 8</t>
  </si>
  <si>
    <t>DUR - 9</t>
  </si>
  <si>
    <t>DUR - 10</t>
  </si>
  <si>
    <t>DUR - 11</t>
  </si>
  <si>
    <t>DUR - 12</t>
  </si>
  <si>
    <t>DUR - 13</t>
  </si>
  <si>
    <t>DUR - 14</t>
  </si>
  <si>
    <t>DUR - 15</t>
  </si>
  <si>
    <t>DUR - 16</t>
  </si>
  <si>
    <t>DUR - 17</t>
  </si>
  <si>
    <t>DUR - 18</t>
  </si>
  <si>
    <t>DUR - 19</t>
  </si>
  <si>
    <t>DUR - 20</t>
  </si>
  <si>
    <t>Sigma</t>
  </si>
  <si>
    <t>sigma</t>
  </si>
  <si>
    <t>Sigma</t>
    <phoneticPr fontId="1" type="noConversion"/>
  </si>
  <si>
    <t>DUR_BZ2_DUR_ref - 1</t>
  </si>
  <si>
    <t>DUR_BZ2_DUR_ref - 2</t>
  </si>
  <si>
    <t>DUR_BZ2_DUR_ref - 3</t>
  </si>
  <si>
    <t>DUR_BZ2_DUR_ref - 4</t>
  </si>
  <si>
    <t>DUR_BZ2_DUR_ref - 5</t>
  </si>
  <si>
    <t>DUR_BZ2_DUR_ref - 6</t>
  </si>
  <si>
    <t>DUR_BZ2_DUR_ref - 7</t>
  </si>
  <si>
    <t>DUR_ref_DUR_BZ2 - 2</t>
  </si>
  <si>
    <t>DUR_ref_DUR_BZ2 - 3</t>
  </si>
  <si>
    <t>DUR_ref_DUR_BZ2 - 4</t>
  </si>
  <si>
    <t>DUR_ref_DUR_BZ2 - 5</t>
  </si>
  <si>
    <t>DUR_ref_DUR_BZ2 - 6</t>
  </si>
  <si>
    <t>DUR_ref_DUR_BZ2 - 7</t>
  </si>
  <si>
    <t>DUR_ref_MRC_OLG - 1</t>
  </si>
  <si>
    <t>DUR_ref_MRC_OLG - 2</t>
  </si>
  <si>
    <t>DUR_ref_MRC_OLG - 3</t>
  </si>
  <si>
    <t>DUR_ref_MRC_OLG - 4</t>
  </si>
  <si>
    <t>DUR_ref_MRC_OLG - 5</t>
  </si>
  <si>
    <t>DUR_ref_MRC_OLG - 6</t>
  </si>
  <si>
    <t>DUR_ref_MRC_OLG - 7</t>
  </si>
  <si>
    <t>MK1_BZ2_DUR-4</t>
  </si>
  <si>
    <t>MK1_BZ2_DUR-5</t>
  </si>
  <si>
    <t>MK1_BZ2_DUR-6</t>
  </si>
  <si>
    <t>MK1_BZ2_DUR-7</t>
  </si>
  <si>
    <t>MK1_MRC_OLG-2</t>
  </si>
  <si>
    <t>MK1_MRC_OLG-3</t>
  </si>
  <si>
    <t>MK1_MRC_OLG-4</t>
  </si>
  <si>
    <t>MK1_MRC_OLG-5</t>
  </si>
  <si>
    <t>MK1_MRC_OLG-6</t>
  </si>
  <si>
    <t>MK1_MRC_OLG-7</t>
  </si>
  <si>
    <t>MK1_BZ2_DUR-1</t>
  </si>
  <si>
    <t>MK1_BZ2_DUR-2</t>
  </si>
  <si>
    <t>MK1_BZ2_DUR-3</t>
  </si>
  <si>
    <t>MK1_MRC_OLG-1</t>
  </si>
  <si>
    <t>MK1_DURBZ2-2</t>
  </si>
  <si>
    <t>MK1_DURBZ2-3</t>
  </si>
  <si>
    <t>MK1_DURBZ2-4</t>
  </si>
  <si>
    <t>MK1_DURBZ2-5</t>
  </si>
  <si>
    <t>MK1_DURBZ2-6</t>
  </si>
  <si>
    <t>MK1_DURBZ2-7</t>
  </si>
  <si>
    <t>MK1_MRCOLG-2</t>
  </si>
  <si>
    <t>MK1_MRCOLG-3</t>
  </si>
  <si>
    <t>MK1_MRCOLG-4</t>
  </si>
  <si>
    <t>MK1_MRCOLG-5</t>
  </si>
  <si>
    <t>MK1_MRCOLG-6</t>
  </si>
  <si>
    <t>MK1_MRCOLG-7</t>
  </si>
  <si>
    <t>MK1_DURBZ2-1</t>
  </si>
  <si>
    <t>MK1_MRCOLG-1</t>
  </si>
  <si>
    <t>DUR_ref_DUR_BZ2 - 1</t>
    <phoneticPr fontId="1" type="noConversion"/>
  </si>
  <si>
    <t>not used</t>
    <phoneticPr fontId="1" type="noConversion"/>
  </si>
  <si>
    <t>DUR_BZ2_DUR_ref - 1</t>
    <phoneticPr fontId="1" type="noConversion"/>
  </si>
  <si>
    <t>Deep Model</t>
    <phoneticPr fontId="1" type="noConversion"/>
  </si>
  <si>
    <t>Improved Deep Model</t>
    <phoneticPr fontId="1" type="noConversion"/>
  </si>
  <si>
    <t>Sample</t>
    <phoneticPr fontId="1" type="noConversion"/>
  </si>
  <si>
    <t>U(ppm)</t>
    <phoneticPr fontId="1" type="noConversion"/>
  </si>
  <si>
    <t>Th(ppm)</t>
    <phoneticPr fontId="1" type="noConversion"/>
  </si>
  <si>
    <t>Sm(ppm)</t>
    <phoneticPr fontId="1" type="noConversion"/>
  </si>
  <si>
    <t>He_atoms</t>
    <phoneticPr fontId="1" type="noConversion"/>
  </si>
  <si>
    <t>Depth(μm)</t>
    <phoneticPr fontId="1" type="noConversion"/>
  </si>
  <si>
    <t>Age (Ma)</t>
    <phoneticPr fontId="1" type="noConversion"/>
  </si>
  <si>
    <t>Comments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</si>
</sst>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21" x14ac:knownFonts="1">
    <font>
      <sz val="9"/>
      <color theme="1"/>
      <name val="Times New Roman"/>
      <family val="2"/>
      <charset val="134"/>
    </font>
    <font>
      <sz val="9"/>
      <name val="Times New Roman"/>
      <family val="2"/>
      <charset val="134"/>
    </font>
    <font>
      <sz val="9"/>
      <color rgb="FF006100"/>
      <name val="Times New Roman"/>
      <family val="2"/>
      <charset val="134"/>
    </font>
    <font>
      <sz val="9"/>
      <color theme="1"/>
      <name val="Times New Roman"/>
      <family val="2"/>
      <charset val="134"/>
    </font>
    <font>
      <sz val="9"/>
      <color rgb="FF9C0006"/>
      <name val="Times New Roman"/>
      <family val="2"/>
      <charset val="134"/>
    </font>
    <font>
      <sz val="9"/>
      <color rgb="FF9C5700"/>
      <name val="Times New Roman"/>
      <family val="2"/>
      <charset val="134"/>
    </font>
    <font>
      <sz val="9"/>
      <color rgb="FF3F3F76"/>
      <name val="Times New Roman"/>
      <family val="2"/>
      <charset val="134"/>
    </font>
    <font>
      <b/>
      <sz val="9"/>
      <color theme="1"/>
      <name val="Times New Roman"/>
      <family val="2"/>
      <charset val="134"/>
    </font>
    <font>
      <sz val="9"/>
      <color theme="1"/>
      <name val="Arial"/>
      <family val="2"/>
    </font>
    <font>
      <sz val="9"/>
      <color rgb="FF006100"/>
      <name val="Arial"/>
      <family val="2"/>
    </font>
    <font>
      <b/>
      <sz val="9"/>
      <color theme="1"/>
      <name val="Arial"/>
      <family val="2"/>
    </font>
    <font>
      <sz val="9"/>
      <color rgb="FF9C0006"/>
      <name val="Arial"/>
      <family val="2"/>
    </font>
    <font>
      <strike/>
      <sz val="9"/>
      <color rgb="FF9C0006"/>
      <name val="Arial"/>
      <family val="2"/>
    </font>
    <font>
      <strike/>
      <u/>
      <sz val="9"/>
      <color rgb="FF9C0006"/>
      <name val="Arial"/>
      <family val="2"/>
    </font>
    <font>
      <sz val="9"/>
      <color rgb="FF9C5700"/>
      <name val="Arial"/>
      <family val="2"/>
    </font>
    <font>
      <sz val="9"/>
      <color rgb="FF3F3F76"/>
      <name val="Arial"/>
      <family val="2"/>
    </font>
    <font>
      <b/>
      <sz val="9"/>
      <color rgb="FF006100"/>
      <name val="Arial"/>
      <family val="2"/>
    </font>
    <font>
      <strike/>
      <sz val="9"/>
      <color rgb="FF006100"/>
      <name val="Arial"/>
      <family val="2"/>
    </font>
    <font>
      <strike/>
      <sz val="9"/>
      <color rgb="FF9C5700"/>
      <name val="Arial"/>
      <family val="2"/>
    </font>
    <font>
      <strike/>
      <sz val="9"/>
      <color rgb="FF3F3F76"/>
      <name val="Arial"/>
      <family val="2"/>
    </font>
    <font>
      <strike/>
      <sz val="9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FFFCC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5" borderId="1" applyNumberFormat="0" applyAlignment="0" applyProtection="0">
      <alignment vertical="center"/>
    </xf>
    <xf numFmtId="0" fontId="3" fillId="6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3" fillId="7" borderId="0" applyNumberFormat="0" applyBorder="0" applyAlignment="0" applyProtection="0">
      <alignment vertical="center"/>
    </xf>
  </cellStyleXfs>
  <cellXfs count="70">
    <xf numFmtId="0" fontId="0" fillId="0" borderId="0" xfId="0">
      <alignment vertical="center"/>
    </xf>
    <xf numFmtId="0" fontId="11" fillId="3" borderId="4" xfId="2" applyFont="1" applyBorder="1" applyAlignment="1">
      <alignment horizontal="center"/>
    </xf>
    <xf numFmtId="0" fontId="11" fillId="3" borderId="4" xfId="2" applyFont="1" applyBorder="1" applyAlignment="1">
      <alignment horizontal="center" vertical="center"/>
    </xf>
    <xf numFmtId="0" fontId="12" fillId="3" borderId="4" xfId="2" applyFont="1" applyBorder="1" applyAlignment="1">
      <alignment horizontal="center"/>
    </xf>
    <xf numFmtId="0" fontId="12" fillId="3" borderId="4" xfId="2" applyFont="1" applyBorder="1" applyAlignment="1">
      <alignment horizontal="center" vertical="center"/>
    </xf>
    <xf numFmtId="0" fontId="8" fillId="6" borderId="4" xfId="5" applyFont="1" applyBorder="1" applyAlignment="1">
      <alignment horizontal="center" vertical="center" wrapText="1"/>
    </xf>
    <xf numFmtId="0" fontId="9" fillId="2" borderId="4" xfId="1" applyFont="1" applyBorder="1" applyAlignment="1">
      <alignment horizontal="center" vertical="center" wrapText="1"/>
    </xf>
    <xf numFmtId="0" fontId="8" fillId="7" borderId="4" xfId="7" applyFont="1" applyBorder="1" applyAlignment="1">
      <alignment horizontal="center" vertical="center" wrapText="1"/>
    </xf>
    <xf numFmtId="0" fontId="13" fillId="3" borderId="4" xfId="2" applyFont="1" applyBorder="1" applyAlignment="1">
      <alignment horizontal="center"/>
    </xf>
    <xf numFmtId="0" fontId="13" fillId="3" borderId="4" xfId="2" applyFont="1" applyBorder="1" applyAlignment="1">
      <alignment horizontal="center" vertical="center"/>
    </xf>
    <xf numFmtId="0" fontId="14" fillId="4" borderId="4" xfId="3" applyFont="1" applyBorder="1" applyAlignment="1">
      <alignment horizontal="center" vertical="center" wrapText="1"/>
    </xf>
    <xf numFmtId="0" fontId="15" fillId="5" borderId="4" xfId="4" applyFont="1" applyBorder="1" applyAlignment="1">
      <alignment horizontal="center" vertical="center" wrapText="1"/>
    </xf>
    <xf numFmtId="176" fontId="11" fillId="3" borderId="4" xfId="2" applyNumberFormat="1" applyFont="1" applyBorder="1" applyAlignment="1">
      <alignment horizontal="center" vertical="center"/>
    </xf>
    <xf numFmtId="176" fontId="12" fillId="3" borderId="4" xfId="2" applyNumberFormat="1" applyFont="1" applyBorder="1" applyAlignment="1">
      <alignment horizontal="center"/>
    </xf>
    <xf numFmtId="176" fontId="8" fillId="6" borderId="4" xfId="5" applyNumberFormat="1" applyFont="1" applyBorder="1" applyAlignment="1">
      <alignment horizontal="center" vertical="center" wrapText="1"/>
    </xf>
    <xf numFmtId="176" fontId="9" fillId="2" borderId="4" xfId="1" applyNumberFormat="1" applyFont="1" applyBorder="1" applyAlignment="1">
      <alignment horizontal="center" vertical="center" wrapText="1"/>
    </xf>
    <xf numFmtId="176" fontId="8" fillId="7" borderId="4" xfId="7" applyNumberFormat="1" applyFont="1" applyBorder="1" applyAlignment="1">
      <alignment horizontal="center" vertical="center" wrapText="1"/>
    </xf>
    <xf numFmtId="176" fontId="12" fillId="3" borderId="4" xfId="2" applyNumberFormat="1" applyFont="1" applyBorder="1" applyAlignment="1">
      <alignment horizontal="center" vertical="center"/>
    </xf>
    <xf numFmtId="176" fontId="13" fillId="3" borderId="4" xfId="2" applyNumberFormat="1" applyFont="1" applyBorder="1" applyAlignment="1">
      <alignment horizontal="center"/>
    </xf>
    <xf numFmtId="176" fontId="14" fillId="4" borderId="4" xfId="3" applyNumberFormat="1" applyFont="1" applyBorder="1" applyAlignment="1">
      <alignment horizontal="center" vertical="center" wrapText="1"/>
    </xf>
    <xf numFmtId="176" fontId="15" fillId="5" borderId="4" xfId="4" applyNumberFormat="1" applyFont="1" applyBorder="1" applyAlignment="1">
      <alignment horizontal="center" vertical="center" wrapText="1"/>
    </xf>
    <xf numFmtId="11" fontId="11" fillId="3" borderId="4" xfId="2" applyNumberFormat="1" applyFont="1" applyBorder="1" applyAlignment="1">
      <alignment horizontal="center" vertical="center"/>
    </xf>
    <xf numFmtId="11" fontId="12" fillId="3" borderId="4" xfId="2" applyNumberFormat="1" applyFont="1" applyBorder="1" applyAlignment="1">
      <alignment horizontal="center" vertical="center"/>
    </xf>
    <xf numFmtId="11" fontId="8" fillId="6" borderId="4" xfId="5" applyNumberFormat="1" applyFont="1" applyBorder="1" applyAlignment="1">
      <alignment horizontal="center" vertical="center" wrapText="1"/>
    </xf>
    <xf numFmtId="11" fontId="9" fillId="2" borderId="4" xfId="1" applyNumberFormat="1" applyFont="1" applyBorder="1" applyAlignment="1">
      <alignment horizontal="center" vertical="center" wrapText="1"/>
    </xf>
    <xf numFmtId="11" fontId="8" fillId="7" borderId="4" xfId="7" applyNumberFormat="1" applyFont="1" applyBorder="1" applyAlignment="1">
      <alignment horizontal="center" vertical="center" wrapText="1"/>
    </xf>
    <xf numFmtId="11" fontId="13" fillId="3" borderId="4" xfId="2" applyNumberFormat="1" applyFont="1" applyBorder="1" applyAlignment="1">
      <alignment horizontal="center" vertical="center"/>
    </xf>
    <xf numFmtId="11" fontId="14" fillId="4" borderId="4" xfId="3" applyNumberFormat="1" applyFont="1" applyBorder="1" applyAlignment="1">
      <alignment horizontal="center" vertical="center" wrapText="1"/>
    </xf>
    <xf numFmtId="11" fontId="15" fillId="5" borderId="4" xfId="4" applyNumberFormat="1" applyFont="1" applyBorder="1" applyAlignment="1">
      <alignment horizontal="center" vertical="center" wrapText="1"/>
    </xf>
    <xf numFmtId="11" fontId="0" fillId="0" borderId="0" xfId="0" applyNumberFormat="1">
      <alignment vertical="center"/>
    </xf>
    <xf numFmtId="176" fontId="0" fillId="0" borderId="0" xfId="0" applyNumberFormat="1">
      <alignment vertical="center"/>
    </xf>
    <xf numFmtId="176" fontId="11" fillId="3" borderId="4" xfId="2" applyNumberFormat="1" applyFont="1" applyBorder="1" applyAlignment="1">
      <alignment horizontal="center" vertical="center" wrapText="1"/>
    </xf>
    <xf numFmtId="176" fontId="12" fillId="3" borderId="4" xfId="2" applyNumberFormat="1" applyFont="1" applyBorder="1" applyAlignment="1">
      <alignment horizontal="center" vertical="center" wrapText="1"/>
    </xf>
    <xf numFmtId="176" fontId="11" fillId="3" borderId="4" xfId="2" applyNumberFormat="1" applyFont="1" applyBorder="1" applyAlignment="1">
      <alignment horizontal="center"/>
    </xf>
    <xf numFmtId="176" fontId="10" fillId="8" borderId="4" xfId="6" applyNumberFormat="1" applyFont="1" applyFill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11" fontId="10" fillId="0" borderId="4" xfId="0" applyNumberFormat="1" applyFont="1" applyBorder="1" applyAlignment="1">
      <alignment horizontal="center" vertical="center"/>
    </xf>
    <xf numFmtId="176" fontId="16" fillId="8" borderId="4" xfId="1" applyNumberFormat="1" applyFont="1" applyFill="1" applyBorder="1" applyAlignment="1">
      <alignment horizontal="center" vertical="center"/>
    </xf>
    <xf numFmtId="176" fontId="10" fillId="0" borderId="4" xfId="0" applyNumberFormat="1" applyFont="1" applyBorder="1" applyAlignment="1">
      <alignment horizontal="center" vertical="center"/>
    </xf>
    <xf numFmtId="0" fontId="7" fillId="0" borderId="0" xfId="0" applyFont="1">
      <alignment vertical="center"/>
    </xf>
    <xf numFmtId="176" fontId="13" fillId="3" borderId="4" xfId="2" applyNumberFormat="1" applyFont="1" applyBorder="1" applyAlignment="1">
      <alignment horizontal="center" vertical="center"/>
    </xf>
    <xf numFmtId="176" fontId="17" fillId="2" borderId="4" xfId="1" applyNumberFormat="1" applyFont="1" applyBorder="1" applyAlignment="1">
      <alignment horizontal="center" vertical="center" wrapText="1"/>
    </xf>
    <xf numFmtId="11" fontId="17" fillId="2" borderId="4" xfId="1" applyNumberFormat="1" applyFont="1" applyBorder="1" applyAlignment="1">
      <alignment horizontal="center" vertical="center" wrapText="1"/>
    </xf>
    <xf numFmtId="0" fontId="3" fillId="0" borderId="0" xfId="0" applyFont="1">
      <alignment vertical="center"/>
    </xf>
    <xf numFmtId="0" fontId="18" fillId="4" borderId="4" xfId="3" applyFont="1" applyBorder="1" applyAlignment="1">
      <alignment horizontal="center" vertical="center" wrapText="1"/>
    </xf>
    <xf numFmtId="176" fontId="18" fillId="4" borderId="4" xfId="3" applyNumberFormat="1" applyFont="1" applyBorder="1" applyAlignment="1">
      <alignment horizontal="center" vertical="center" wrapText="1"/>
    </xf>
    <xf numFmtId="11" fontId="18" fillId="4" borderId="4" xfId="3" applyNumberFormat="1" applyFont="1" applyBorder="1" applyAlignment="1">
      <alignment horizontal="center" vertical="center" wrapText="1"/>
    </xf>
    <xf numFmtId="0" fontId="19" fillId="5" borderId="4" xfId="4" applyFont="1" applyBorder="1" applyAlignment="1">
      <alignment horizontal="center" vertical="center" wrapText="1"/>
    </xf>
    <xf numFmtId="176" fontId="19" fillId="5" borderId="4" xfId="4" applyNumberFormat="1" applyFont="1" applyBorder="1" applyAlignment="1">
      <alignment horizontal="center" vertical="center" wrapText="1"/>
    </xf>
    <xf numFmtId="11" fontId="19" fillId="5" borderId="4" xfId="4" applyNumberFormat="1" applyFont="1" applyBorder="1" applyAlignment="1">
      <alignment horizontal="center" vertical="center" wrapText="1"/>
    </xf>
    <xf numFmtId="0" fontId="20" fillId="7" borderId="4" xfId="7" applyFont="1" applyBorder="1" applyAlignment="1">
      <alignment horizontal="center" vertical="center" wrapText="1"/>
    </xf>
    <xf numFmtId="176" fontId="20" fillId="7" borderId="4" xfId="7" applyNumberFormat="1" applyFont="1" applyBorder="1" applyAlignment="1">
      <alignment horizontal="center" vertical="center" wrapText="1"/>
    </xf>
    <xf numFmtId="11" fontId="20" fillId="7" borderId="4" xfId="7" applyNumberFormat="1" applyFont="1" applyBorder="1" applyAlignment="1">
      <alignment horizontal="center" vertical="center" wrapText="1"/>
    </xf>
    <xf numFmtId="176" fontId="10" fillId="8" borderId="5" xfId="6" applyNumberFormat="1" applyFont="1" applyFill="1" applyBorder="1" applyAlignment="1">
      <alignment horizontal="center" vertical="center"/>
    </xf>
    <xf numFmtId="176" fontId="10" fillId="0" borderId="5" xfId="0" applyNumberFormat="1" applyFont="1" applyBorder="1" applyAlignment="1">
      <alignment horizontal="center" vertical="center"/>
    </xf>
    <xf numFmtId="176" fontId="11" fillId="3" borderId="5" xfId="2" applyNumberFormat="1" applyFont="1" applyBorder="1" applyAlignment="1">
      <alignment horizontal="center" vertical="center" wrapText="1"/>
    </xf>
    <xf numFmtId="176" fontId="8" fillId="6" borderId="5" xfId="5" applyNumberFormat="1" applyFont="1" applyBorder="1" applyAlignment="1">
      <alignment horizontal="center" vertical="center" wrapText="1"/>
    </xf>
    <xf numFmtId="176" fontId="9" fillId="2" borderId="5" xfId="1" applyNumberFormat="1" applyFont="1" applyBorder="1" applyAlignment="1">
      <alignment horizontal="center" vertical="center" wrapText="1"/>
    </xf>
    <xf numFmtId="176" fontId="8" fillId="7" borderId="5" xfId="7" applyNumberFormat="1" applyFont="1" applyBorder="1" applyAlignment="1">
      <alignment horizontal="center" vertical="center" wrapText="1"/>
    </xf>
    <xf numFmtId="176" fontId="14" fillId="4" borderId="5" xfId="3" applyNumberFormat="1" applyFont="1" applyBorder="1" applyAlignment="1">
      <alignment horizontal="center" vertical="center" wrapText="1"/>
    </xf>
    <xf numFmtId="176" fontId="15" fillId="5" borderId="5" xfId="4" applyNumberFormat="1" applyFont="1" applyBorder="1" applyAlignment="1">
      <alignment horizontal="center" vertical="center" wrapText="1"/>
    </xf>
    <xf numFmtId="0" fontId="7" fillId="0" borderId="0" xfId="0" applyFont="1" applyFill="1" applyBorder="1">
      <alignment vertical="center"/>
    </xf>
    <xf numFmtId="0" fontId="0" fillId="0" borderId="0" xfId="0" applyFill="1" applyBorder="1">
      <alignment vertical="center"/>
    </xf>
    <xf numFmtId="176" fontId="8" fillId="0" borderId="0" xfId="5" applyNumberFormat="1" applyFont="1" applyFill="1" applyBorder="1" applyAlignment="1">
      <alignment horizontal="center" vertical="center" wrapText="1"/>
    </xf>
    <xf numFmtId="176" fontId="9" fillId="0" borderId="0" xfId="1" applyNumberFormat="1" applyFont="1" applyFill="1" applyBorder="1" applyAlignment="1">
      <alignment horizontal="center" vertical="center" wrapText="1"/>
    </xf>
    <xf numFmtId="176" fontId="14" fillId="0" borderId="0" xfId="3" applyNumberFormat="1" applyFont="1" applyFill="1" applyBorder="1" applyAlignment="1">
      <alignment horizontal="center" vertical="center" wrapText="1"/>
    </xf>
    <xf numFmtId="11" fontId="0" fillId="0" borderId="0" xfId="0" applyNumberFormat="1" applyFill="1" applyBorder="1">
      <alignment vertical="center"/>
    </xf>
    <xf numFmtId="0" fontId="3" fillId="0" borderId="0" xfId="0" applyFont="1" applyFill="1" applyBorder="1">
      <alignment vertical="center"/>
    </xf>
    <xf numFmtId="176" fontId="15" fillId="0" borderId="0" xfId="4" applyNumberFormat="1" applyFont="1" applyFill="1" applyBorder="1" applyAlignment="1">
      <alignment horizontal="center" vertical="center" wrapText="1"/>
    </xf>
    <xf numFmtId="176" fontId="8" fillId="0" borderId="0" xfId="7" applyNumberFormat="1" applyFont="1" applyFill="1" applyBorder="1" applyAlignment="1">
      <alignment horizontal="center" vertical="center" wrapText="1"/>
    </xf>
  </cellXfs>
  <cellStyles count="8">
    <cellStyle name="60% - 着色 3" xfId="7" builtinId="40"/>
    <cellStyle name="差" xfId="2" builtinId="27"/>
    <cellStyle name="常规" xfId="0" builtinId="0"/>
    <cellStyle name="好" xfId="1" builtinId="26"/>
    <cellStyle name="汇总" xfId="6" builtinId="25"/>
    <cellStyle name="适中" xfId="3" builtinId="28"/>
    <cellStyle name="输入" xfId="4" builtinId="20"/>
    <cellStyle name="注释" xfId="5" builtin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67CAA6-2E0C-4DED-BCE5-161EF2713303}">
  <dimension ref="A1:AC110"/>
  <sheetViews>
    <sheetView tabSelected="1" topLeftCell="A19" zoomScale="115" zoomScaleNormal="115" workbookViewId="0">
      <selection activeCell="X58" sqref="X58"/>
    </sheetView>
  </sheetViews>
  <sheetFormatPr defaultRowHeight="11.5" x14ac:dyDescent="0.25"/>
  <cols>
    <col min="1" max="1" width="22.77734375" bestFit="1" customWidth="1"/>
    <col min="2" max="2" width="8.77734375" bestFit="1" customWidth="1"/>
    <col min="3" max="3" width="7.44140625" bestFit="1" customWidth="1"/>
    <col min="4" max="4" width="9.44140625" bestFit="1" customWidth="1"/>
    <col min="5" max="5" width="7.109375" bestFit="1" customWidth="1"/>
    <col min="6" max="6" width="10.109375" bestFit="1" customWidth="1"/>
    <col min="7" max="7" width="8.44140625" customWidth="1"/>
    <col min="8" max="8" width="11" style="29" bestFit="1" customWidth="1"/>
    <col min="9" max="9" width="10.77734375" style="29" bestFit="1" customWidth="1"/>
    <col min="10" max="10" width="11.44140625" style="30" bestFit="1" customWidth="1"/>
    <col min="11" max="11" width="7.44140625" style="30" bestFit="1" customWidth="1"/>
    <col min="12" max="12" width="10" style="30" bestFit="1" customWidth="1"/>
    <col min="13" max="13" width="8" style="30" bestFit="1" customWidth="1"/>
    <col min="14" max="14" width="11.6640625" bestFit="1" customWidth="1"/>
    <col min="15" max="15" width="23.6640625" bestFit="1" customWidth="1"/>
    <col min="16" max="16" width="8.33203125" style="30" bestFit="1" customWidth="1"/>
    <col min="17" max="17" width="7.33203125" style="30" bestFit="1" customWidth="1"/>
    <col min="18" max="18" width="9.33203125" style="30" bestFit="1" customWidth="1"/>
    <col min="19" max="19" width="7" style="30" bestFit="1" customWidth="1"/>
    <col min="20" max="20" width="10" style="30" bestFit="1" customWidth="1"/>
    <col min="21" max="21" width="7.33203125" style="30" bestFit="1" customWidth="1"/>
    <col min="22" max="22" width="10.77734375" style="29" bestFit="1" customWidth="1"/>
    <col min="23" max="23" width="9.77734375" style="29" bestFit="1" customWidth="1"/>
    <col min="24" max="24" width="11.33203125" style="30" bestFit="1" customWidth="1"/>
    <col min="25" max="25" width="7.33203125" style="30" bestFit="1" customWidth="1"/>
    <col min="26" max="26" width="9.77734375" style="30" bestFit="1" customWidth="1"/>
    <col min="27" max="27" width="7.33203125" style="30" bestFit="1" customWidth="1"/>
    <col min="28" max="29" width="8.88671875" style="62"/>
  </cols>
  <sheetData>
    <row r="1" spans="1:29" s="39" customFormat="1" x14ac:dyDescent="0.25">
      <c r="A1" s="35" t="s">
        <v>134</v>
      </c>
      <c r="B1" s="35"/>
      <c r="C1" s="35"/>
      <c r="D1" s="35"/>
      <c r="E1" s="35"/>
      <c r="F1" s="35"/>
      <c r="G1" s="35"/>
      <c r="H1" s="36"/>
      <c r="I1" s="36"/>
      <c r="J1" s="37"/>
      <c r="K1" s="37"/>
      <c r="L1" s="38"/>
      <c r="M1" s="38"/>
      <c r="N1" s="35"/>
      <c r="O1" s="35" t="s">
        <v>135</v>
      </c>
      <c r="P1" s="38"/>
      <c r="Q1" s="38"/>
      <c r="R1" s="38"/>
      <c r="S1" s="38"/>
      <c r="T1" s="38"/>
      <c r="U1" s="38"/>
      <c r="V1" s="36"/>
      <c r="W1" s="36"/>
      <c r="X1" s="34"/>
      <c r="Y1" s="34"/>
      <c r="Z1" s="34"/>
      <c r="AA1" s="53"/>
      <c r="AB1" s="61"/>
      <c r="AC1" s="61"/>
    </row>
    <row r="2" spans="1:29" s="39" customFormat="1" x14ac:dyDescent="0.25">
      <c r="A2" s="35" t="s">
        <v>136</v>
      </c>
      <c r="B2" s="35" t="s">
        <v>137</v>
      </c>
      <c r="C2" s="35" t="s">
        <v>80</v>
      </c>
      <c r="D2" s="35" t="s">
        <v>138</v>
      </c>
      <c r="E2" s="35" t="s">
        <v>81</v>
      </c>
      <c r="F2" s="35" t="s">
        <v>139</v>
      </c>
      <c r="G2" s="35" t="s">
        <v>80</v>
      </c>
      <c r="H2" s="36" t="s">
        <v>140</v>
      </c>
      <c r="I2" s="36" t="s">
        <v>82</v>
      </c>
      <c r="J2" s="37" t="s">
        <v>141</v>
      </c>
      <c r="K2" s="37" t="s">
        <v>82</v>
      </c>
      <c r="L2" s="38" t="s">
        <v>142</v>
      </c>
      <c r="M2" s="38" t="s">
        <v>82</v>
      </c>
      <c r="N2" s="35" t="s">
        <v>143</v>
      </c>
      <c r="O2" s="35" t="s">
        <v>136</v>
      </c>
      <c r="P2" s="35" t="s">
        <v>137</v>
      </c>
      <c r="Q2" s="35" t="s">
        <v>80</v>
      </c>
      <c r="R2" s="35" t="s">
        <v>138</v>
      </c>
      <c r="S2" s="35" t="s">
        <v>81</v>
      </c>
      <c r="T2" s="35" t="s">
        <v>139</v>
      </c>
      <c r="U2" s="35" t="s">
        <v>80</v>
      </c>
      <c r="V2" s="36" t="s">
        <v>140</v>
      </c>
      <c r="W2" s="36" t="s">
        <v>82</v>
      </c>
      <c r="X2" s="37" t="s">
        <v>141</v>
      </c>
      <c r="Y2" s="37" t="s">
        <v>82</v>
      </c>
      <c r="Z2" s="38" t="s">
        <v>142</v>
      </c>
      <c r="AA2" s="54" t="s">
        <v>82</v>
      </c>
      <c r="AB2" s="61"/>
      <c r="AC2" s="61"/>
    </row>
    <row r="3" spans="1:29" x14ac:dyDescent="0.25">
      <c r="A3" s="1" t="s">
        <v>83</v>
      </c>
      <c r="B3" s="12">
        <v>19.837549363453601</v>
      </c>
      <c r="C3" s="12">
        <v>0.1023240438741</v>
      </c>
      <c r="D3" s="12">
        <v>353.93895006234402</v>
      </c>
      <c r="E3" s="12">
        <v>1.713491152311865</v>
      </c>
      <c r="F3" s="12">
        <v>263.87452310000901</v>
      </c>
      <c r="G3" s="12">
        <v>2.6515943806503448</v>
      </c>
      <c r="H3" s="21">
        <v>543412350.18910563</v>
      </c>
      <c r="I3" s="21">
        <v>6767761.686112904</v>
      </c>
      <c r="J3" s="12">
        <v>20.61223957</v>
      </c>
      <c r="K3" s="12">
        <f>J3*(0.02^2+0.03^2)^0.5</f>
        <v>0.74318486671782802</v>
      </c>
      <c r="L3" s="31">
        <v>31.15</v>
      </c>
      <c r="M3" s="31">
        <v>0.23</v>
      </c>
      <c r="N3" s="2"/>
      <c r="O3" s="1" t="s">
        <v>131</v>
      </c>
      <c r="P3" s="33">
        <v>16.6689190375529</v>
      </c>
      <c r="Q3" s="33">
        <v>8.4997585380837501E-2</v>
      </c>
      <c r="R3" s="33">
        <v>327.30404308547702</v>
      </c>
      <c r="S3" s="33">
        <v>1.501251363449825</v>
      </c>
      <c r="T3" s="33">
        <v>242.30012483749101</v>
      </c>
      <c r="U3" s="33">
        <v>2.387579182854985</v>
      </c>
      <c r="V3" s="21">
        <v>224545064.58419341</v>
      </c>
      <c r="W3" s="21">
        <v>3865232.6974276248</v>
      </c>
      <c r="X3" s="12">
        <v>15.01706658</v>
      </c>
      <c r="Y3" s="12">
        <f>X3*(0.02^2+0.03^2)^0.5</f>
        <v>0.54144803561246646</v>
      </c>
      <c r="Z3" s="31">
        <v>31.15</v>
      </c>
      <c r="AA3" s="55">
        <v>0.23</v>
      </c>
    </row>
    <row r="4" spans="1:29" x14ac:dyDescent="0.25">
      <c r="A4" s="1" t="s">
        <v>84</v>
      </c>
      <c r="B4" s="12">
        <v>19.699208085034901</v>
      </c>
      <c r="C4" s="12">
        <v>0.10718195746529149</v>
      </c>
      <c r="D4" s="12">
        <v>353.30592004501</v>
      </c>
      <c r="E4" s="12">
        <v>1.8450578601493699</v>
      </c>
      <c r="F4" s="12">
        <v>262.64103879578602</v>
      </c>
      <c r="G4" s="12">
        <v>2.7067903351662248</v>
      </c>
      <c r="H4" s="21">
        <v>542983542.43475413</v>
      </c>
      <c r="I4" s="21">
        <v>6852025.3263836494</v>
      </c>
      <c r="J4" s="12">
        <v>20.816141689999998</v>
      </c>
      <c r="K4" s="12">
        <f t="shared" ref="K4:K67" si="0">J4*(0.02^2+0.03^2)^0.5</f>
        <v>0.75053666220618609</v>
      </c>
      <c r="L4" s="31">
        <v>31.15</v>
      </c>
      <c r="M4" s="31">
        <v>0.23</v>
      </c>
      <c r="N4" s="2"/>
      <c r="O4" s="1" t="s">
        <v>90</v>
      </c>
      <c r="P4" s="33">
        <v>16.4258768273458</v>
      </c>
      <c r="Q4" s="33">
        <v>9.8391426282396999E-2</v>
      </c>
      <c r="R4" s="33">
        <v>320.41337276016498</v>
      </c>
      <c r="S4" s="33">
        <v>1.92856339048439</v>
      </c>
      <c r="T4" s="33">
        <v>236.52214627440301</v>
      </c>
      <c r="U4" s="33">
        <v>2.283678124072865</v>
      </c>
      <c r="V4" s="21">
        <v>222475780.82101861</v>
      </c>
      <c r="W4" s="21">
        <v>3936693.1537377411</v>
      </c>
      <c r="X4" s="12">
        <v>14.70229711</v>
      </c>
      <c r="Y4" s="12">
        <f t="shared" ref="Y4:Y67" si="1">X4*(0.02^2+0.03^2)^0.5</f>
        <v>0.53009886097211023</v>
      </c>
      <c r="Z4" s="31">
        <v>31.15</v>
      </c>
      <c r="AA4" s="55">
        <v>0.23</v>
      </c>
    </row>
    <row r="5" spans="1:29" x14ac:dyDescent="0.25">
      <c r="A5" s="1" t="s">
        <v>85</v>
      </c>
      <c r="B5" s="12">
        <v>19.3598716706564</v>
      </c>
      <c r="C5" s="12">
        <v>0.1126522812551865</v>
      </c>
      <c r="D5" s="12">
        <v>347.99240402653601</v>
      </c>
      <c r="E5" s="12">
        <v>1.6543499113497251</v>
      </c>
      <c r="F5" s="12">
        <v>265.31750050330697</v>
      </c>
      <c r="G5" s="12">
        <v>2.6842179252782001</v>
      </c>
      <c r="H5" s="21">
        <v>533944269.3707428</v>
      </c>
      <c r="I5" s="21">
        <v>6677646.9579145517</v>
      </c>
      <c r="J5" s="12">
        <v>20.865712340000002</v>
      </c>
      <c r="K5" s="12">
        <f t="shared" si="0"/>
        <v>0.75232395740951696</v>
      </c>
      <c r="L5" s="31">
        <v>31.15</v>
      </c>
      <c r="M5" s="31">
        <v>0.23</v>
      </c>
      <c r="N5" s="2"/>
      <c r="O5" s="1" t="s">
        <v>91</v>
      </c>
      <c r="P5" s="33">
        <v>17.122534514280499</v>
      </c>
      <c r="Q5" s="33">
        <v>9.3362227442387993E-2</v>
      </c>
      <c r="R5" s="33">
        <v>332.34856289645398</v>
      </c>
      <c r="S5" s="33">
        <v>1.4152417449740999</v>
      </c>
      <c r="T5" s="33">
        <v>253.43739709060901</v>
      </c>
      <c r="U5" s="33">
        <v>2.4494234439587248</v>
      </c>
      <c r="V5" s="21">
        <v>229911467.1157659</v>
      </c>
      <c r="W5" s="21">
        <v>4082394.3151370818</v>
      </c>
      <c r="X5" s="12">
        <v>15.713590549999999</v>
      </c>
      <c r="Y5" s="12">
        <f t="shared" si="1"/>
        <v>0.5665615644967138</v>
      </c>
      <c r="Z5" s="31">
        <v>31.15</v>
      </c>
      <c r="AA5" s="55">
        <v>0.23</v>
      </c>
    </row>
    <row r="6" spans="1:29" x14ac:dyDescent="0.25">
      <c r="A6" s="1" t="s">
        <v>86</v>
      </c>
      <c r="B6" s="12">
        <v>18.9784123724815</v>
      </c>
      <c r="C6" s="12">
        <v>0.104650063920306</v>
      </c>
      <c r="D6" s="12">
        <v>349.63270227419503</v>
      </c>
      <c r="E6" s="12">
        <v>1.6319555858875501</v>
      </c>
      <c r="F6" s="12">
        <v>265.33275158393798</v>
      </c>
      <c r="G6" s="12">
        <v>2.9728814764396851</v>
      </c>
      <c r="H6" s="21">
        <v>522604488.80294788</v>
      </c>
      <c r="I6" s="21">
        <v>6661620.4103561211</v>
      </c>
      <c r="J6" s="12">
        <v>20.883913769999999</v>
      </c>
      <c r="K6" s="12">
        <f t="shared" si="0"/>
        <v>0.75298021930103465</v>
      </c>
      <c r="L6" s="31">
        <v>31.15</v>
      </c>
      <c r="M6" s="31">
        <v>0.23</v>
      </c>
      <c r="N6" s="2"/>
      <c r="O6" s="1" t="s">
        <v>92</v>
      </c>
      <c r="P6" s="33">
        <v>15.6624940817937</v>
      </c>
      <c r="Q6" s="33">
        <v>8.8451581850124E-2</v>
      </c>
      <c r="R6" s="33">
        <v>305.929233460533</v>
      </c>
      <c r="S6" s="33">
        <v>1.31097869386184</v>
      </c>
      <c r="T6" s="33">
        <v>224.21499993456001</v>
      </c>
      <c r="U6" s="33">
        <v>1.988002577911915</v>
      </c>
      <c r="V6" s="21">
        <v>235955499.92233339</v>
      </c>
      <c r="W6" s="21">
        <v>3960041.389104459</v>
      </c>
      <c r="X6" s="12">
        <v>14.901223829999999</v>
      </c>
      <c r="Y6" s="12">
        <f t="shared" si="1"/>
        <v>0.53727126586230889</v>
      </c>
      <c r="Z6" s="31">
        <v>31.15</v>
      </c>
      <c r="AA6" s="55">
        <v>0.23</v>
      </c>
    </row>
    <row r="7" spans="1:29" x14ac:dyDescent="0.25">
      <c r="A7" s="1" t="s">
        <v>87</v>
      </c>
      <c r="B7" s="12">
        <v>19.0776858051467</v>
      </c>
      <c r="C7" s="12">
        <v>0.1183525598470745</v>
      </c>
      <c r="D7" s="12">
        <v>350.79100877874703</v>
      </c>
      <c r="E7" s="12">
        <v>1.7443634791706351</v>
      </c>
      <c r="F7" s="12">
        <v>262.229886641934</v>
      </c>
      <c r="G7" s="12">
        <v>2.4711060972612748</v>
      </c>
      <c r="H7" s="21">
        <v>529249258.66782272</v>
      </c>
      <c r="I7" s="21">
        <v>6633540.7483466798</v>
      </c>
      <c r="J7" s="12">
        <v>20.372313689999999</v>
      </c>
      <c r="K7" s="12">
        <f t="shared" si="0"/>
        <v>0.73453421609131975</v>
      </c>
      <c r="L7" s="31">
        <v>31.15</v>
      </c>
      <c r="M7" s="31">
        <v>0.23</v>
      </c>
      <c r="N7" s="2"/>
      <c r="O7" s="1" t="s">
        <v>93</v>
      </c>
      <c r="P7" s="33">
        <v>17.3072659124613</v>
      </c>
      <c r="Q7" s="33">
        <v>0.103373247294698</v>
      </c>
      <c r="R7" s="33">
        <v>333.93619634297397</v>
      </c>
      <c r="S7" s="33">
        <v>1.7094294150863649</v>
      </c>
      <c r="T7" s="33">
        <v>251.58485516139299</v>
      </c>
      <c r="U7" s="33">
        <v>2.195173384298355</v>
      </c>
      <c r="V7" s="21">
        <v>236453933.42651451</v>
      </c>
      <c r="W7" s="21">
        <v>4150757.2232459728</v>
      </c>
      <c r="X7" s="12">
        <v>15.305550370000001</v>
      </c>
      <c r="Y7" s="12">
        <f t="shared" si="1"/>
        <v>0.55184946658231826</v>
      </c>
      <c r="Z7" s="31">
        <v>31.15</v>
      </c>
      <c r="AA7" s="55">
        <v>0.23</v>
      </c>
    </row>
    <row r="8" spans="1:29" x14ac:dyDescent="0.25">
      <c r="A8" s="1" t="s">
        <v>88</v>
      </c>
      <c r="B8" s="12">
        <v>18.2221358722955</v>
      </c>
      <c r="C8" s="12">
        <v>9.9764939992100996E-2</v>
      </c>
      <c r="D8" s="12">
        <v>341.28218719804801</v>
      </c>
      <c r="E8" s="12">
        <v>1.6073844798954851</v>
      </c>
      <c r="F8" s="12">
        <v>259.86473710622897</v>
      </c>
      <c r="G8" s="12">
        <v>2.8661931612598899</v>
      </c>
      <c r="H8" s="21">
        <v>524157002.86268681</v>
      </c>
      <c r="I8" s="21">
        <v>7466688.0691493629</v>
      </c>
      <c r="J8" s="12">
        <v>20.895383079999998</v>
      </c>
      <c r="K8" s="12">
        <f t="shared" si="0"/>
        <v>0.75339375115402651</v>
      </c>
      <c r="L8" s="31">
        <v>31.15</v>
      </c>
      <c r="M8" s="31">
        <v>0.23</v>
      </c>
      <c r="N8" s="2"/>
      <c r="O8" s="1" t="s">
        <v>94</v>
      </c>
      <c r="P8" s="33">
        <v>17.228678312412399</v>
      </c>
      <c r="Q8" s="33">
        <v>8.7152305801195498E-2</v>
      </c>
      <c r="R8" s="33">
        <v>335.70027060991498</v>
      </c>
      <c r="S8" s="33">
        <v>1.46166448416297</v>
      </c>
      <c r="T8" s="33">
        <v>247.14033501650999</v>
      </c>
      <c r="U8" s="33">
        <v>2.1636817865155198</v>
      </c>
      <c r="V8" s="21">
        <v>248545916.7737768</v>
      </c>
      <c r="W8" s="21">
        <v>4047777.3058683039</v>
      </c>
      <c r="X8" s="12">
        <v>15.374998980000001</v>
      </c>
      <c r="Y8" s="12">
        <f t="shared" si="1"/>
        <v>0.55435347182596528</v>
      </c>
      <c r="Z8" s="31">
        <v>31.15</v>
      </c>
      <c r="AA8" s="55">
        <v>0.23</v>
      </c>
    </row>
    <row r="9" spans="1:29" x14ac:dyDescent="0.25">
      <c r="A9" s="3" t="s">
        <v>89</v>
      </c>
      <c r="B9" s="13">
        <v>17.261229820529401</v>
      </c>
      <c r="C9" s="13">
        <v>9.5659665834064503E-2</v>
      </c>
      <c r="D9" s="13">
        <v>352.82434824821502</v>
      </c>
      <c r="E9" s="13">
        <v>1.802548829589355</v>
      </c>
      <c r="F9" s="13">
        <v>231.88422995993901</v>
      </c>
      <c r="G9" s="13">
        <v>2.1240687731417252</v>
      </c>
      <c r="H9" s="22">
        <v>231987307.06716561</v>
      </c>
      <c r="I9" s="22">
        <v>4650161.3071244061</v>
      </c>
      <c r="J9" s="17">
        <v>14.981003360000001</v>
      </c>
      <c r="K9" s="17">
        <f t="shared" si="0"/>
        <v>0.5401477577237831</v>
      </c>
      <c r="L9" s="32">
        <v>31.15</v>
      </c>
      <c r="M9" s="32">
        <v>0.23</v>
      </c>
      <c r="N9" s="4" t="s">
        <v>132</v>
      </c>
      <c r="O9" s="1" t="s">
        <v>95</v>
      </c>
      <c r="P9" s="33">
        <v>17.333268255447699</v>
      </c>
      <c r="Q9" s="33">
        <v>0.10096790287282199</v>
      </c>
      <c r="R9" s="33">
        <v>334.861183300459</v>
      </c>
      <c r="S9" s="33">
        <v>1.6600765371196149</v>
      </c>
      <c r="T9" s="33">
        <v>255.91084181083801</v>
      </c>
      <c r="U9" s="33">
        <v>2.509406607825615</v>
      </c>
      <c r="V9" s="21">
        <v>246527459.79172379</v>
      </c>
      <c r="W9" s="21">
        <v>4812873.5298774261</v>
      </c>
      <c r="X9" s="12">
        <v>15.60817366</v>
      </c>
      <c r="Y9" s="12">
        <f t="shared" si="1"/>
        <v>0.56276070447476434</v>
      </c>
      <c r="Z9" s="12">
        <v>31.15</v>
      </c>
      <c r="AA9" s="55">
        <v>0.23</v>
      </c>
    </row>
    <row r="10" spans="1:29" x14ac:dyDescent="0.25">
      <c r="A10" s="5" t="s">
        <v>60</v>
      </c>
      <c r="B10" s="14">
        <v>13.76371</v>
      </c>
      <c r="C10" s="14">
        <v>8.6319999999999994E-2</v>
      </c>
      <c r="D10" s="14">
        <v>305.15449999999998</v>
      </c>
      <c r="E10" s="14">
        <v>1.4148989999999999</v>
      </c>
      <c r="F10" s="14">
        <v>236.33949999999999</v>
      </c>
      <c r="G10" s="14">
        <v>2.3562639999999999</v>
      </c>
      <c r="H10" s="23">
        <v>424000000</v>
      </c>
      <c r="I10" s="23">
        <v>7601897</v>
      </c>
      <c r="J10" s="14">
        <v>22.100390000000001</v>
      </c>
      <c r="K10" s="14">
        <f t="shared" si="0"/>
        <v>0.79684089352751586</v>
      </c>
      <c r="L10" s="14">
        <v>27.579000000000001</v>
      </c>
      <c r="M10" s="14">
        <v>1.216</v>
      </c>
      <c r="N10" s="5"/>
      <c r="O10" s="5" t="s">
        <v>60</v>
      </c>
      <c r="P10" s="14">
        <v>13.87633595</v>
      </c>
      <c r="Q10" s="14">
        <v>7.8574545999999995E-2</v>
      </c>
      <c r="R10" s="14">
        <v>255.95213129999999</v>
      </c>
      <c r="S10" s="14">
        <v>1.13466361</v>
      </c>
      <c r="T10" s="14">
        <v>227.02156189999999</v>
      </c>
      <c r="U10" s="14">
        <v>2.1534070700000001</v>
      </c>
      <c r="V10" s="23">
        <v>199000000</v>
      </c>
      <c r="W10" s="23">
        <v>3579437</v>
      </c>
      <c r="X10" s="14">
        <v>15.80505</v>
      </c>
      <c r="Y10" s="14">
        <f t="shared" si="1"/>
        <v>0.56985918186272122</v>
      </c>
      <c r="Z10" s="14">
        <v>32.154000000000003</v>
      </c>
      <c r="AA10" s="56">
        <v>1.4087000000000001</v>
      </c>
      <c r="AB10" s="63"/>
      <c r="AC10" s="63"/>
    </row>
    <row r="11" spans="1:29" x14ac:dyDescent="0.25">
      <c r="A11" s="5" t="s">
        <v>61</v>
      </c>
      <c r="B11" s="14">
        <v>13.84756</v>
      </c>
      <c r="C11" s="14">
        <v>7.3376999999999998E-2</v>
      </c>
      <c r="D11" s="14">
        <v>306.08589999999998</v>
      </c>
      <c r="E11" s="14">
        <v>1.278411</v>
      </c>
      <c r="F11" s="14">
        <v>233.37350000000001</v>
      </c>
      <c r="G11" s="14">
        <v>2.10372</v>
      </c>
      <c r="H11" s="23">
        <v>427000000</v>
      </c>
      <c r="I11" s="23">
        <v>7093563</v>
      </c>
      <c r="J11" s="14">
        <v>21.192640000000001</v>
      </c>
      <c r="K11" s="14">
        <f t="shared" si="0"/>
        <v>0.7641115018244915</v>
      </c>
      <c r="L11" s="14">
        <v>28.861999999999998</v>
      </c>
      <c r="M11" s="14">
        <v>1.2484999999999999</v>
      </c>
      <c r="N11" s="5"/>
      <c r="O11" s="5" t="s">
        <v>61</v>
      </c>
      <c r="P11" s="14">
        <v>13.935063550000001</v>
      </c>
      <c r="Q11" s="14">
        <v>8.3390596999999997E-2</v>
      </c>
      <c r="R11" s="14">
        <v>263.09306379999998</v>
      </c>
      <c r="S11" s="14">
        <v>1.328534055</v>
      </c>
      <c r="T11" s="14">
        <v>217.09634270000001</v>
      </c>
      <c r="U11" s="14">
        <v>2.0514870109999999</v>
      </c>
      <c r="V11" s="23">
        <v>207000000</v>
      </c>
      <c r="W11" s="23">
        <v>4158809</v>
      </c>
      <c r="X11" s="14">
        <v>21.522179999999999</v>
      </c>
      <c r="Y11" s="14">
        <f t="shared" si="1"/>
        <v>0.77599323549765553</v>
      </c>
      <c r="Z11" s="14">
        <v>24.021000000000001</v>
      </c>
      <c r="AA11" s="56">
        <v>1.0791999999999999</v>
      </c>
    </row>
    <row r="12" spans="1:29" x14ac:dyDescent="0.25">
      <c r="A12" s="5" t="s">
        <v>62</v>
      </c>
      <c r="B12" s="14">
        <v>14.38143</v>
      </c>
      <c r="C12" s="14">
        <v>7.3538999999999993E-2</v>
      </c>
      <c r="D12" s="14">
        <v>313.99700000000001</v>
      </c>
      <c r="E12" s="14">
        <v>1.3522080000000001</v>
      </c>
      <c r="F12" s="14">
        <v>238.6326</v>
      </c>
      <c r="G12" s="14">
        <v>2.3216939999999999</v>
      </c>
      <c r="H12" s="23">
        <v>434000000</v>
      </c>
      <c r="I12" s="23">
        <v>5927386</v>
      </c>
      <c r="J12" s="14">
        <v>21.924109999999999</v>
      </c>
      <c r="K12" s="14">
        <f t="shared" si="0"/>
        <v>0.79048502773912788</v>
      </c>
      <c r="L12" s="14">
        <v>27.591999999999999</v>
      </c>
      <c r="M12" s="14">
        <v>1.1692</v>
      </c>
      <c r="N12" s="5"/>
      <c r="O12" s="5" t="s">
        <v>62</v>
      </c>
      <c r="P12" s="14">
        <v>18.005670169999998</v>
      </c>
      <c r="Q12" s="14">
        <v>8.8363579999999997E-2</v>
      </c>
      <c r="R12" s="14">
        <v>307.51644110000001</v>
      </c>
      <c r="S12" s="14">
        <v>1.35254882</v>
      </c>
      <c r="T12" s="14">
        <v>244.84483750000001</v>
      </c>
      <c r="U12" s="14">
        <v>2.2150224459999999</v>
      </c>
      <c r="V12" s="23">
        <v>234000000</v>
      </c>
      <c r="W12" s="23">
        <v>5163263</v>
      </c>
      <c r="X12" s="14">
        <v>16.78265</v>
      </c>
      <c r="Y12" s="14">
        <f t="shared" si="1"/>
        <v>0.60510705113165719</v>
      </c>
      <c r="Z12" s="14">
        <v>29.23</v>
      </c>
      <c r="AA12" s="56">
        <v>1.3404</v>
      </c>
    </row>
    <row r="13" spans="1:29" x14ac:dyDescent="0.25">
      <c r="A13" s="5" t="s">
        <v>63</v>
      </c>
      <c r="B13" s="14">
        <v>16.8431</v>
      </c>
      <c r="C13" s="14">
        <v>9.7764000000000004E-2</v>
      </c>
      <c r="D13" s="14">
        <v>344.2724</v>
      </c>
      <c r="E13" s="14">
        <v>1.497314</v>
      </c>
      <c r="F13" s="14">
        <v>232.06059999999999</v>
      </c>
      <c r="G13" s="14">
        <v>2.2644310000000001</v>
      </c>
      <c r="H13" s="23">
        <v>488000000</v>
      </c>
      <c r="I13" s="23">
        <v>6312336</v>
      </c>
      <c r="J13" s="14">
        <v>21.567779999999999</v>
      </c>
      <c r="K13" s="14">
        <f t="shared" si="0"/>
        <v>0.7776373668792671</v>
      </c>
      <c r="L13" s="14">
        <v>28.452000000000002</v>
      </c>
      <c r="M13" s="14">
        <v>1.2020999999999999</v>
      </c>
      <c r="N13" s="5"/>
      <c r="O13" s="5" t="s">
        <v>63</v>
      </c>
      <c r="P13" s="14">
        <v>17.419773859999999</v>
      </c>
      <c r="Q13" s="14">
        <v>9.4470109999999996E-2</v>
      </c>
      <c r="R13" s="14">
        <v>308.65584030000002</v>
      </c>
      <c r="S13" s="14">
        <v>1.303446017</v>
      </c>
      <c r="T13" s="14">
        <v>246.6757542</v>
      </c>
      <c r="U13" s="14">
        <v>2.4588465290000001</v>
      </c>
      <c r="V13" s="23">
        <v>211000000</v>
      </c>
      <c r="W13" s="23">
        <v>3823338</v>
      </c>
      <c r="X13" s="14">
        <v>19.634540000000001</v>
      </c>
      <c r="Y13" s="14">
        <f t="shared" si="1"/>
        <v>0.70793340740148714</v>
      </c>
      <c r="Z13" s="14">
        <v>22.614999999999998</v>
      </c>
      <c r="AA13" s="56">
        <v>0.99394000000000005</v>
      </c>
    </row>
    <row r="14" spans="1:29" x14ac:dyDescent="0.25">
      <c r="A14" s="5" t="s">
        <v>64</v>
      </c>
      <c r="B14" s="14">
        <v>13.83478</v>
      </c>
      <c r="C14" s="14">
        <v>8.7184999999999999E-2</v>
      </c>
      <c r="D14" s="14">
        <v>304.53120000000001</v>
      </c>
      <c r="E14" s="14">
        <v>1.518675</v>
      </c>
      <c r="F14" s="14">
        <v>237.4744</v>
      </c>
      <c r="G14" s="14">
        <v>2.2608090000000001</v>
      </c>
      <c r="H14" s="23">
        <v>428000000</v>
      </c>
      <c r="I14" s="23">
        <v>7218864</v>
      </c>
      <c r="J14" s="14">
        <v>22.250620000000001</v>
      </c>
      <c r="K14" s="14">
        <f t="shared" si="0"/>
        <v>0.80225751320864547</v>
      </c>
      <c r="L14" s="14">
        <v>27.675000000000001</v>
      </c>
      <c r="M14" s="14">
        <v>1.2038</v>
      </c>
      <c r="N14" s="5"/>
      <c r="O14" s="5" t="s">
        <v>64</v>
      </c>
      <c r="P14" s="14">
        <v>16.08449259</v>
      </c>
      <c r="Q14" s="14">
        <v>9.1069644000000005E-2</v>
      </c>
      <c r="R14" s="14">
        <v>300.86066090000003</v>
      </c>
      <c r="S14" s="14">
        <v>1.487717143</v>
      </c>
      <c r="T14" s="14">
        <v>243.66758250000001</v>
      </c>
      <c r="U14" s="14">
        <v>1.9336161140000001</v>
      </c>
      <c r="V14" s="23">
        <v>234000000</v>
      </c>
      <c r="W14" s="23">
        <v>4209930</v>
      </c>
      <c r="X14" s="14">
        <v>17.457059999999998</v>
      </c>
      <c r="Y14" s="14">
        <f t="shared" si="1"/>
        <v>0.6294232494885138</v>
      </c>
      <c r="Z14" s="14">
        <v>29.216999999999999</v>
      </c>
      <c r="AA14" s="56">
        <v>1.282</v>
      </c>
    </row>
    <row r="15" spans="1:29" x14ac:dyDescent="0.25">
      <c r="A15" s="5" t="s">
        <v>65</v>
      </c>
      <c r="B15" s="14">
        <v>19.487359999999999</v>
      </c>
      <c r="C15" s="14">
        <v>0.104117</v>
      </c>
      <c r="D15" s="14">
        <v>350.58069999999998</v>
      </c>
      <c r="E15" s="14">
        <v>1.6036459999999999</v>
      </c>
      <c r="F15" s="14">
        <v>259.9171</v>
      </c>
      <c r="G15" s="14">
        <v>2.3848630000000002</v>
      </c>
      <c r="H15" s="23">
        <v>505000000</v>
      </c>
      <c r="I15" s="23">
        <v>6812103</v>
      </c>
      <c r="J15" s="14">
        <v>22.219249999999999</v>
      </c>
      <c r="K15" s="14">
        <f t="shared" si="0"/>
        <v>0.80112645177353237</v>
      </c>
      <c r="L15" s="14">
        <v>27.420999999999999</v>
      </c>
      <c r="M15" s="14">
        <v>1.1597999999999999</v>
      </c>
      <c r="N15" s="5"/>
      <c r="O15" s="5" t="s">
        <v>65</v>
      </c>
      <c r="P15" s="14">
        <v>13.85861068</v>
      </c>
      <c r="Q15" s="14">
        <v>7.9906688000000003E-2</v>
      </c>
      <c r="R15" s="14">
        <v>264.95192329999998</v>
      </c>
      <c r="S15" s="14">
        <v>1.23937461</v>
      </c>
      <c r="T15" s="14">
        <v>226.7674663</v>
      </c>
      <c r="U15" s="14">
        <v>2.1417678119999999</v>
      </c>
      <c r="V15" s="23">
        <v>236000000</v>
      </c>
      <c r="W15" s="23">
        <v>4135125</v>
      </c>
      <c r="X15" s="14">
        <v>17.83325</v>
      </c>
      <c r="Y15" s="14">
        <f t="shared" si="1"/>
        <v>0.64298697283168182</v>
      </c>
      <c r="Z15" s="14">
        <v>32.884</v>
      </c>
      <c r="AA15" s="56">
        <v>1.431</v>
      </c>
    </row>
    <row r="16" spans="1:29" x14ac:dyDescent="0.25">
      <c r="A16" s="5" t="s">
        <v>66</v>
      </c>
      <c r="B16" s="14">
        <v>19.588080000000001</v>
      </c>
      <c r="C16" s="14">
        <v>0.10818</v>
      </c>
      <c r="D16" s="14">
        <v>346.91629999999998</v>
      </c>
      <c r="E16" s="14">
        <v>1.7339</v>
      </c>
      <c r="F16" s="14">
        <v>257.98439999999999</v>
      </c>
      <c r="G16" s="14">
        <v>2.3138559999999999</v>
      </c>
      <c r="H16" s="23">
        <v>514000000</v>
      </c>
      <c r="I16" s="23">
        <v>7393609</v>
      </c>
      <c r="J16" s="14">
        <v>21.169899999999998</v>
      </c>
      <c r="K16" s="14">
        <f t="shared" si="0"/>
        <v>0.76329159946445091</v>
      </c>
      <c r="L16" s="14">
        <v>29.512</v>
      </c>
      <c r="M16" s="14">
        <v>1.2552000000000001</v>
      </c>
      <c r="N16" s="5"/>
      <c r="O16" s="5" t="s">
        <v>66</v>
      </c>
      <c r="P16" s="14">
        <v>19.699297810000001</v>
      </c>
      <c r="Q16" s="14">
        <v>9.7197848000000003E-2</v>
      </c>
      <c r="R16" s="14">
        <v>351.37235479999998</v>
      </c>
      <c r="S16" s="14">
        <v>1.493544693</v>
      </c>
      <c r="T16" s="14">
        <v>250.70485869999999</v>
      </c>
      <c r="U16" s="14">
        <v>2.3872862850000001</v>
      </c>
      <c r="V16" s="23">
        <v>266000000</v>
      </c>
      <c r="W16" s="23">
        <v>5871013</v>
      </c>
      <c r="X16" s="14">
        <v>16.795529999999999</v>
      </c>
      <c r="Y16" s="14">
        <f t="shared" si="1"/>
        <v>0.60557144613593694</v>
      </c>
      <c r="Z16" s="14">
        <v>29.303000000000001</v>
      </c>
      <c r="AA16" s="56">
        <v>1.3428</v>
      </c>
    </row>
    <row r="17" spans="1:29" x14ac:dyDescent="0.25">
      <c r="A17" s="5" t="s">
        <v>67</v>
      </c>
      <c r="B17" s="14">
        <v>19.743020000000001</v>
      </c>
      <c r="C17" s="14">
        <v>0.12075</v>
      </c>
      <c r="D17" s="14">
        <v>349.64980000000003</v>
      </c>
      <c r="E17" s="14">
        <v>1.6308959999999999</v>
      </c>
      <c r="F17" s="14">
        <v>255.6352</v>
      </c>
      <c r="G17" s="14">
        <v>2.5083950000000002</v>
      </c>
      <c r="H17" s="23">
        <v>518000000</v>
      </c>
      <c r="I17" s="23">
        <v>7572902</v>
      </c>
      <c r="J17" s="14">
        <v>22.14884</v>
      </c>
      <c r="K17" s="14">
        <f t="shared" si="0"/>
        <v>0.79858778312047818</v>
      </c>
      <c r="L17" s="14">
        <v>28.207999999999998</v>
      </c>
      <c r="M17" s="14">
        <v>1.2065999999999999</v>
      </c>
      <c r="N17" s="5"/>
      <c r="O17" s="5" t="s">
        <v>67</v>
      </c>
      <c r="P17" s="14">
        <v>19.93316656</v>
      </c>
      <c r="Q17" s="14">
        <v>0.111988265</v>
      </c>
      <c r="R17" s="14">
        <v>350.25635770000002</v>
      </c>
      <c r="S17" s="14">
        <v>1.5030965670000001</v>
      </c>
      <c r="T17" s="14">
        <v>255.55548870000001</v>
      </c>
      <c r="U17" s="14">
        <v>2.3829486599999998</v>
      </c>
      <c r="V17" s="23">
        <v>269000000</v>
      </c>
      <c r="W17" s="23">
        <v>4238574</v>
      </c>
      <c r="X17" s="14">
        <v>15.9962</v>
      </c>
      <c r="Y17" s="14">
        <f t="shared" si="1"/>
        <v>0.57675119312577061</v>
      </c>
      <c r="Z17" s="14">
        <v>31.120999999999999</v>
      </c>
      <c r="AA17" s="56">
        <v>1.3412999999999999</v>
      </c>
    </row>
    <row r="18" spans="1:29" x14ac:dyDescent="0.25">
      <c r="A18" s="5" t="s">
        <v>68</v>
      </c>
      <c r="B18" s="14">
        <v>19.5106</v>
      </c>
      <c r="C18" s="14">
        <v>0.113561</v>
      </c>
      <c r="D18" s="14">
        <v>345.38810000000001</v>
      </c>
      <c r="E18" s="14">
        <v>1.704086</v>
      </c>
      <c r="F18" s="14">
        <v>260.08789999999999</v>
      </c>
      <c r="G18" s="14">
        <v>2.5271180000000002</v>
      </c>
      <c r="H18" s="23">
        <v>514000000</v>
      </c>
      <c r="I18" s="23">
        <v>6598812</v>
      </c>
      <c r="J18" s="14">
        <v>22.250229999999998</v>
      </c>
      <c r="K18" s="14">
        <f t="shared" si="0"/>
        <v>0.80224345155867105</v>
      </c>
      <c r="L18" s="14">
        <v>28.202999999999999</v>
      </c>
      <c r="M18" s="14">
        <v>1.1868000000000001</v>
      </c>
      <c r="N18" s="5"/>
      <c r="O18" s="5" t="s">
        <v>68</v>
      </c>
      <c r="P18" s="14">
        <v>19.606790539999999</v>
      </c>
      <c r="Q18" s="14">
        <v>0.11157285</v>
      </c>
      <c r="R18" s="14">
        <v>343.43599569999998</v>
      </c>
      <c r="S18" s="14">
        <v>1.5787451889999999</v>
      </c>
      <c r="T18" s="14">
        <v>250.53053790000001</v>
      </c>
      <c r="U18" s="14">
        <v>2.2558178930000001</v>
      </c>
      <c r="V18" s="23">
        <v>272000000</v>
      </c>
      <c r="W18" s="23">
        <v>4734623</v>
      </c>
      <c r="X18" s="14">
        <v>16.795960000000001</v>
      </c>
      <c r="Y18" s="14">
        <f t="shared" si="1"/>
        <v>0.60558695000642149</v>
      </c>
      <c r="Z18" s="14">
        <v>30.545000000000002</v>
      </c>
      <c r="AA18" s="56">
        <v>1.3375999999999999</v>
      </c>
    </row>
    <row r="19" spans="1:29" x14ac:dyDescent="0.25">
      <c r="A19" s="5" t="s">
        <v>69</v>
      </c>
      <c r="B19" s="14">
        <v>19.180759999999999</v>
      </c>
      <c r="C19" s="14">
        <v>0.109667</v>
      </c>
      <c r="D19" s="14">
        <v>349.77440000000001</v>
      </c>
      <c r="E19" s="14">
        <v>1.6867190000000001</v>
      </c>
      <c r="F19" s="14">
        <v>261.0025</v>
      </c>
      <c r="G19" s="14">
        <v>2.534497</v>
      </c>
      <c r="H19" s="23">
        <v>511000000</v>
      </c>
      <c r="I19" s="23">
        <v>7989850</v>
      </c>
      <c r="J19" s="14">
        <v>22.330290000000002</v>
      </c>
      <c r="K19" s="14">
        <f t="shared" si="0"/>
        <v>0.80513005590980768</v>
      </c>
      <c r="L19" s="14">
        <v>27.745000000000001</v>
      </c>
      <c r="M19" s="14">
        <v>1.2007000000000001</v>
      </c>
      <c r="N19" s="5"/>
      <c r="O19" s="5" t="s">
        <v>69</v>
      </c>
      <c r="P19" s="14">
        <v>19.636427739999998</v>
      </c>
      <c r="Q19" s="14">
        <v>0.103089184</v>
      </c>
      <c r="R19" s="14">
        <v>348.06893830000001</v>
      </c>
      <c r="S19" s="14">
        <v>1.6739613769999999</v>
      </c>
      <c r="T19" s="14">
        <v>252.84442999999999</v>
      </c>
      <c r="U19" s="14">
        <v>2.1361710230000002</v>
      </c>
      <c r="V19" s="23">
        <v>273000000</v>
      </c>
      <c r="W19" s="23">
        <v>4554319</v>
      </c>
      <c r="X19" s="14">
        <v>15.04434</v>
      </c>
      <c r="Y19" s="14">
        <f t="shared" si="1"/>
        <v>0.54243139275513907</v>
      </c>
      <c r="Z19" s="14">
        <v>33.863</v>
      </c>
      <c r="AA19" s="56">
        <v>1.4621999999999999</v>
      </c>
    </row>
    <row r="20" spans="1:29" x14ac:dyDescent="0.25">
      <c r="A20" s="5" t="s">
        <v>70</v>
      </c>
      <c r="B20" s="14">
        <v>16.74606</v>
      </c>
      <c r="C20" s="14">
        <v>9.0056999999999998E-2</v>
      </c>
      <c r="D20" s="14">
        <v>308.38229999999999</v>
      </c>
      <c r="E20" s="14">
        <v>1.28064</v>
      </c>
      <c r="F20" s="14">
        <v>259.45389999999998</v>
      </c>
      <c r="G20" s="14">
        <v>2.2084510000000002</v>
      </c>
      <c r="H20" s="23">
        <v>449000000</v>
      </c>
      <c r="I20" s="23">
        <v>6341048</v>
      </c>
      <c r="J20" s="14">
        <v>21.961110000000001</v>
      </c>
      <c r="K20" s="14">
        <f t="shared" si="0"/>
        <v>0.79181908171104964</v>
      </c>
      <c r="L20" s="14">
        <v>28.155000000000001</v>
      </c>
      <c r="M20" s="14">
        <v>1.1952</v>
      </c>
      <c r="N20" s="5"/>
      <c r="O20" s="5" t="s">
        <v>70</v>
      </c>
      <c r="P20" s="14">
        <v>13.834994890000001</v>
      </c>
      <c r="Q20" s="14">
        <v>7.7483426999999994E-2</v>
      </c>
      <c r="R20" s="14">
        <v>307.73393950000002</v>
      </c>
      <c r="S20" s="14">
        <v>1.444782172</v>
      </c>
      <c r="T20" s="14">
        <v>235.05284829999999</v>
      </c>
      <c r="U20" s="14">
        <v>2.2143653909999998</v>
      </c>
      <c r="V20" s="23">
        <v>230000000</v>
      </c>
      <c r="W20" s="23">
        <v>3837883</v>
      </c>
      <c r="X20" s="14">
        <v>15.311400000000001</v>
      </c>
      <c r="Y20" s="14">
        <f t="shared" si="1"/>
        <v>0.55206037799139329</v>
      </c>
      <c r="Z20" s="14">
        <v>32.985999999999997</v>
      </c>
      <c r="AA20" s="56">
        <v>1.4255</v>
      </c>
    </row>
    <row r="21" spans="1:29" x14ac:dyDescent="0.25">
      <c r="A21" s="5" t="s">
        <v>71</v>
      </c>
      <c r="B21" s="14">
        <v>15.85051</v>
      </c>
      <c r="C21" s="14">
        <v>8.9590000000000003E-2</v>
      </c>
      <c r="D21" s="14">
        <v>298.19920000000002</v>
      </c>
      <c r="E21" s="14">
        <v>1.482807</v>
      </c>
      <c r="F21" s="14">
        <v>249.43729999999999</v>
      </c>
      <c r="G21" s="14">
        <v>2.1675450000000001</v>
      </c>
      <c r="H21" s="23">
        <v>436000000</v>
      </c>
      <c r="I21" s="23">
        <v>5923873</v>
      </c>
      <c r="J21" s="14">
        <v>20.773119999999999</v>
      </c>
      <c r="K21" s="14">
        <f t="shared" si="0"/>
        <v>0.74898549311366491</v>
      </c>
      <c r="L21" s="14">
        <v>30.012</v>
      </c>
      <c r="M21" s="14">
        <v>1.2739</v>
      </c>
      <c r="N21" s="5"/>
      <c r="O21" s="5" t="s">
        <v>71</v>
      </c>
      <c r="P21" s="14">
        <v>13.978113670000001</v>
      </c>
      <c r="Q21" s="14">
        <v>7.8185988999999997E-2</v>
      </c>
      <c r="R21" s="14">
        <v>313.52527079999999</v>
      </c>
      <c r="S21" s="14">
        <v>1.4984919720000001</v>
      </c>
      <c r="T21" s="14">
        <v>231.5051737</v>
      </c>
      <c r="U21" s="14">
        <v>1.896087243</v>
      </c>
      <c r="V21" s="23">
        <v>231000000</v>
      </c>
      <c r="W21" s="23">
        <v>4060192</v>
      </c>
      <c r="X21" s="14">
        <v>15.593830000000001</v>
      </c>
      <c r="Y21" s="14">
        <f t="shared" si="1"/>
        <v>0.56224353645868619</v>
      </c>
      <c r="Z21" s="14">
        <v>31.977</v>
      </c>
      <c r="AA21" s="56">
        <v>1.3932</v>
      </c>
    </row>
    <row r="22" spans="1:29" x14ac:dyDescent="0.25">
      <c r="A22" s="5" t="s">
        <v>72</v>
      </c>
      <c r="B22" s="14">
        <v>15.04059</v>
      </c>
      <c r="C22" s="14">
        <v>7.5738E-2</v>
      </c>
      <c r="D22" s="14">
        <v>282.19420000000002</v>
      </c>
      <c r="E22" s="14">
        <v>1.174372</v>
      </c>
      <c r="F22" s="14">
        <v>240.29429999999999</v>
      </c>
      <c r="G22" s="14">
        <v>2.2790110000000001</v>
      </c>
      <c r="H22" s="23">
        <v>418000000</v>
      </c>
      <c r="I22" s="23">
        <v>6269219</v>
      </c>
      <c r="J22" s="14">
        <v>22.44004</v>
      </c>
      <c r="K22" s="14">
        <f t="shared" si="0"/>
        <v>0.80908714843462937</v>
      </c>
      <c r="L22" s="14">
        <v>28.128</v>
      </c>
      <c r="M22" s="14">
        <v>1.2054</v>
      </c>
      <c r="N22" s="5"/>
      <c r="O22" s="5" t="s">
        <v>72</v>
      </c>
      <c r="P22" s="14">
        <v>13.54648532</v>
      </c>
      <c r="Q22" s="14">
        <v>8.0201821000000006E-2</v>
      </c>
      <c r="R22" s="14">
        <v>304.15566439999998</v>
      </c>
      <c r="S22" s="14">
        <v>1.435241424</v>
      </c>
      <c r="T22" s="14">
        <v>232.1288218</v>
      </c>
      <c r="U22" s="14">
        <v>2.2042316899999999</v>
      </c>
      <c r="V22" s="23">
        <v>231000000</v>
      </c>
      <c r="W22" s="23">
        <v>3898722</v>
      </c>
      <c r="X22" s="14">
        <v>21.505690000000001</v>
      </c>
      <c r="Y22" s="14">
        <f t="shared" si="1"/>
        <v>0.77539868009233159</v>
      </c>
      <c r="Z22" s="14">
        <v>23.898</v>
      </c>
      <c r="AA22" s="56">
        <v>1.0417000000000001</v>
      </c>
    </row>
    <row r="23" spans="1:29" x14ac:dyDescent="0.25">
      <c r="A23" s="5" t="s">
        <v>73</v>
      </c>
      <c r="B23" s="14">
        <v>15.64856</v>
      </c>
      <c r="C23" s="14">
        <v>8.3216999999999999E-2</v>
      </c>
      <c r="D23" s="14">
        <v>293.18</v>
      </c>
      <c r="E23" s="14">
        <v>1.443702</v>
      </c>
      <c r="F23" s="14">
        <v>248.9889</v>
      </c>
      <c r="G23" s="14">
        <v>2.3962210000000002</v>
      </c>
      <c r="H23" s="23">
        <v>434000000</v>
      </c>
      <c r="I23" s="23">
        <v>6492694</v>
      </c>
      <c r="J23" s="14">
        <v>21.420269999999999</v>
      </c>
      <c r="K23" s="14">
        <f t="shared" si="0"/>
        <v>0.7723188181928301</v>
      </c>
      <c r="L23" s="14">
        <v>29.439</v>
      </c>
      <c r="M23" s="14">
        <v>1.2588999999999999</v>
      </c>
      <c r="N23" s="5"/>
      <c r="O23" s="5" t="s">
        <v>73</v>
      </c>
      <c r="P23" s="14">
        <v>14.09914337</v>
      </c>
      <c r="Q23" s="14">
        <v>8.5467210000000002E-2</v>
      </c>
      <c r="R23" s="14">
        <v>268.07117169999998</v>
      </c>
      <c r="S23" s="14">
        <v>1.349336957</v>
      </c>
      <c r="T23" s="14">
        <v>215.53121100000001</v>
      </c>
      <c r="U23" s="14">
        <v>2.3125497479999999</v>
      </c>
      <c r="V23" s="23">
        <v>198000000</v>
      </c>
      <c r="W23" s="23">
        <v>3607671</v>
      </c>
      <c r="X23" s="14">
        <v>15.274039999999999</v>
      </c>
      <c r="Y23" s="14">
        <f t="shared" si="1"/>
        <v>0.55071334403487981</v>
      </c>
      <c r="Z23" s="14">
        <v>31.815999999999999</v>
      </c>
      <c r="AA23" s="56">
        <v>1.3976999999999999</v>
      </c>
    </row>
    <row r="24" spans="1:29" x14ac:dyDescent="0.25">
      <c r="A24" s="5" t="s">
        <v>74</v>
      </c>
      <c r="B24" s="14">
        <v>16.171279999999999</v>
      </c>
      <c r="C24" s="14">
        <v>9.3006000000000005E-2</v>
      </c>
      <c r="D24" s="14">
        <v>297.17200000000003</v>
      </c>
      <c r="E24" s="14">
        <v>1.413192</v>
      </c>
      <c r="F24" s="14">
        <v>253.4853</v>
      </c>
      <c r="G24" s="14">
        <v>2.2280880000000001</v>
      </c>
      <c r="H24" s="23">
        <v>448000000</v>
      </c>
      <c r="I24" s="23">
        <v>5909181</v>
      </c>
      <c r="J24" s="14">
        <v>21.64921</v>
      </c>
      <c r="K24" s="14">
        <f t="shared" si="0"/>
        <v>0.78057336728287741</v>
      </c>
      <c r="L24" s="14">
        <v>29.556999999999999</v>
      </c>
      <c r="M24" s="14">
        <v>1.2484</v>
      </c>
      <c r="N24" s="5"/>
      <c r="O24" s="5" t="s">
        <v>74</v>
      </c>
      <c r="P24" s="14">
        <v>13.75892689</v>
      </c>
      <c r="Q24" s="14">
        <v>7.6234289999999996E-2</v>
      </c>
      <c r="R24" s="14">
        <v>258.98684300000002</v>
      </c>
      <c r="S24" s="14">
        <v>1.4340721059999999</v>
      </c>
      <c r="T24" s="14">
        <v>228.0531459</v>
      </c>
      <c r="U24" s="14">
        <v>2.003683058</v>
      </c>
      <c r="V24" s="23">
        <v>214000000</v>
      </c>
      <c r="W24" s="23">
        <v>3792599</v>
      </c>
      <c r="X24" s="14">
        <v>15.07774</v>
      </c>
      <c r="Y24" s="14">
        <f t="shared" si="1"/>
        <v>0.54363564688114407</v>
      </c>
      <c r="Z24" s="14">
        <v>35.957999999999998</v>
      </c>
      <c r="AA24" s="56">
        <v>1.5668</v>
      </c>
    </row>
    <row r="25" spans="1:29" x14ac:dyDescent="0.25">
      <c r="A25" s="5" t="s">
        <v>75</v>
      </c>
      <c r="B25" s="14">
        <v>18.158480000000001</v>
      </c>
      <c r="C25" s="14">
        <v>9.9922999999999998E-2</v>
      </c>
      <c r="D25" s="14">
        <v>304.42610000000002</v>
      </c>
      <c r="E25" s="14">
        <v>1.4516789999999999</v>
      </c>
      <c r="F25" s="14">
        <v>254.96289999999999</v>
      </c>
      <c r="G25" s="14">
        <v>2.518154</v>
      </c>
      <c r="H25" s="23">
        <v>460000000</v>
      </c>
      <c r="I25" s="23">
        <v>6226460</v>
      </c>
      <c r="J25" s="14">
        <v>20.82536</v>
      </c>
      <c r="K25" s="14">
        <f t="shared" si="0"/>
        <v>0.75086903309996733</v>
      </c>
      <c r="L25" s="14">
        <v>30.248999999999999</v>
      </c>
      <c r="M25" s="14">
        <v>1.2803</v>
      </c>
      <c r="N25" s="5"/>
      <c r="O25" s="5" t="s">
        <v>75</v>
      </c>
      <c r="P25" s="14">
        <v>17.024974879999998</v>
      </c>
      <c r="Q25" s="14">
        <v>8.8471311999999996E-2</v>
      </c>
      <c r="R25" s="14">
        <v>318.31770660000001</v>
      </c>
      <c r="S25" s="14">
        <v>1.2769788099999999</v>
      </c>
      <c r="T25" s="14">
        <v>248.98520250000001</v>
      </c>
      <c r="U25" s="14">
        <v>1.9168334469999999</v>
      </c>
      <c r="V25" s="23">
        <v>248000000</v>
      </c>
      <c r="W25" s="23">
        <v>4009817</v>
      </c>
      <c r="X25" s="14">
        <v>15.86341</v>
      </c>
      <c r="Y25" s="14">
        <f t="shared" si="1"/>
        <v>0.57196338158708193</v>
      </c>
      <c r="Z25" s="14">
        <v>32.216999999999999</v>
      </c>
      <c r="AA25" s="56">
        <v>1.3845000000000001</v>
      </c>
    </row>
    <row r="26" spans="1:29" x14ac:dyDescent="0.25">
      <c r="A26" s="5" t="s">
        <v>76</v>
      </c>
      <c r="B26" s="14">
        <v>17.264320000000001</v>
      </c>
      <c r="C26" s="14">
        <v>9.4630000000000006E-2</v>
      </c>
      <c r="D26" s="14">
        <v>303.20089999999999</v>
      </c>
      <c r="E26" s="14">
        <v>1.547725</v>
      </c>
      <c r="F26" s="14">
        <v>250.29570000000001</v>
      </c>
      <c r="G26" s="14">
        <v>2.2957380000000001</v>
      </c>
      <c r="H26" s="23">
        <v>455000000</v>
      </c>
      <c r="I26" s="23">
        <v>6486801</v>
      </c>
      <c r="J26" s="14">
        <v>21.27093</v>
      </c>
      <c r="K26" s="14">
        <f t="shared" si="0"/>
        <v>0.76693428791805229</v>
      </c>
      <c r="L26" s="14">
        <v>29.695</v>
      </c>
      <c r="M26" s="14">
        <v>1.2695000000000001</v>
      </c>
      <c r="N26" s="5"/>
      <c r="O26" s="5" t="s">
        <v>76</v>
      </c>
      <c r="P26" s="14">
        <v>13.86340203</v>
      </c>
      <c r="Q26" s="14">
        <v>7.9245873999999994E-2</v>
      </c>
      <c r="R26" s="14">
        <v>290.16563439999999</v>
      </c>
      <c r="S26" s="14">
        <v>1.3801661489999999</v>
      </c>
      <c r="T26" s="14">
        <v>233.80039640000001</v>
      </c>
      <c r="U26" s="14">
        <v>2.3494264660000002</v>
      </c>
      <c r="V26" s="23">
        <v>220000000</v>
      </c>
      <c r="W26" s="23">
        <v>3784361</v>
      </c>
      <c r="X26" s="14">
        <v>16.453849999999999</v>
      </c>
      <c r="Y26" s="14">
        <f t="shared" si="1"/>
        <v>0.59325199853793154</v>
      </c>
      <c r="Z26" s="14">
        <v>30.831</v>
      </c>
      <c r="AA26" s="56">
        <v>1.3369</v>
      </c>
    </row>
    <row r="27" spans="1:29" x14ac:dyDescent="0.25">
      <c r="A27" s="5" t="s">
        <v>77</v>
      </c>
      <c r="B27" s="14">
        <v>17.11401</v>
      </c>
      <c r="C27" s="14">
        <v>0.105215</v>
      </c>
      <c r="D27" s="14">
        <v>303.3621</v>
      </c>
      <c r="E27" s="14">
        <v>1.400898</v>
      </c>
      <c r="F27" s="14">
        <v>255.22489999999999</v>
      </c>
      <c r="G27" s="14">
        <v>2.469706</v>
      </c>
      <c r="H27" s="23">
        <v>451000000</v>
      </c>
      <c r="I27" s="23">
        <v>6027143</v>
      </c>
      <c r="J27" s="14">
        <v>21.5303</v>
      </c>
      <c r="K27" s="14">
        <f t="shared" si="0"/>
        <v>0.77628600626122324</v>
      </c>
      <c r="L27" s="14">
        <v>29.114000000000001</v>
      </c>
      <c r="M27" s="14">
        <v>1.2361</v>
      </c>
      <c r="N27" s="5"/>
      <c r="O27" s="5" t="s">
        <v>77</v>
      </c>
      <c r="P27" s="14">
        <v>15.14537237</v>
      </c>
      <c r="Q27" s="14">
        <v>8.2208738000000003E-2</v>
      </c>
      <c r="R27" s="14">
        <v>295.17301689999999</v>
      </c>
      <c r="S27" s="14">
        <v>1.401797067</v>
      </c>
      <c r="T27" s="14">
        <v>223.9652743</v>
      </c>
      <c r="U27" s="14">
        <v>2.2619848650000001</v>
      </c>
      <c r="V27" s="23">
        <v>236000000</v>
      </c>
      <c r="W27" s="23">
        <v>3899920</v>
      </c>
      <c r="X27" s="14">
        <v>15.937139999999999</v>
      </c>
      <c r="Y27" s="14">
        <f t="shared" si="1"/>
        <v>0.57462175454248154</v>
      </c>
      <c r="Z27" s="14">
        <v>33.143000000000001</v>
      </c>
      <c r="AA27" s="56">
        <v>1.4254</v>
      </c>
    </row>
    <row r="28" spans="1:29" x14ac:dyDescent="0.25">
      <c r="A28" s="5" t="s">
        <v>78</v>
      </c>
      <c r="B28" s="14">
        <v>16.278849999999998</v>
      </c>
      <c r="C28" s="14">
        <v>9.7603999999999996E-2</v>
      </c>
      <c r="D28" s="14">
        <v>302.85649999999998</v>
      </c>
      <c r="E28" s="14">
        <v>1.354884</v>
      </c>
      <c r="F28" s="14">
        <v>250.79580000000001</v>
      </c>
      <c r="G28" s="14">
        <v>2.4687269999999999</v>
      </c>
      <c r="H28" s="23">
        <v>448000000</v>
      </c>
      <c r="I28" s="23">
        <v>5935710</v>
      </c>
      <c r="J28" s="14">
        <v>22.024650000000001</v>
      </c>
      <c r="K28" s="14">
        <f t="shared" si="0"/>
        <v>0.79411004899147952</v>
      </c>
      <c r="L28" s="14">
        <v>28.582999999999998</v>
      </c>
      <c r="M28" s="14">
        <v>1.2037</v>
      </c>
      <c r="N28" s="5"/>
      <c r="O28" s="5" t="s">
        <v>78</v>
      </c>
      <c r="P28" s="14">
        <v>13.477880649999999</v>
      </c>
      <c r="Q28" s="14">
        <v>8.0954237999999998E-2</v>
      </c>
      <c r="R28" s="14">
        <v>251.4099434</v>
      </c>
      <c r="S28" s="14">
        <v>1.2756776940000001</v>
      </c>
      <c r="T28" s="14">
        <v>210.86018709999999</v>
      </c>
      <c r="U28" s="14">
        <v>1.8834598920000001</v>
      </c>
      <c r="V28" s="23">
        <v>198000000</v>
      </c>
      <c r="W28" s="23">
        <v>4104219</v>
      </c>
      <c r="X28" s="14">
        <v>16.313189999999999</v>
      </c>
      <c r="Y28" s="14">
        <f t="shared" si="1"/>
        <v>0.58818043011386389</v>
      </c>
      <c r="Z28" s="14">
        <v>31.645</v>
      </c>
      <c r="AA28" s="56">
        <v>1.4283999999999999</v>
      </c>
    </row>
    <row r="29" spans="1:29" x14ac:dyDescent="0.25">
      <c r="A29" s="5" t="s">
        <v>79</v>
      </c>
      <c r="B29" s="14">
        <v>16.662839999999999</v>
      </c>
      <c r="C29" s="14">
        <v>0.106062</v>
      </c>
      <c r="D29" s="14">
        <v>301.03300000000002</v>
      </c>
      <c r="E29" s="14">
        <v>1.576546</v>
      </c>
      <c r="F29" s="14">
        <v>251.38910000000001</v>
      </c>
      <c r="G29" s="14">
        <v>2.4376690000000001</v>
      </c>
      <c r="H29" s="23">
        <v>449000000</v>
      </c>
      <c r="I29" s="23">
        <v>6841875</v>
      </c>
      <c r="J29" s="14">
        <v>20.451969999999999</v>
      </c>
      <c r="K29" s="14">
        <f t="shared" si="0"/>
        <v>0.7374062651925124</v>
      </c>
      <c r="L29" s="14">
        <v>30.861000000000001</v>
      </c>
      <c r="M29" s="14">
        <v>1.3298000000000001</v>
      </c>
      <c r="N29" s="5"/>
      <c r="O29" s="5" t="s">
        <v>79</v>
      </c>
      <c r="P29" s="14">
        <v>12.94971952</v>
      </c>
      <c r="Q29" s="14">
        <v>7.9500177000000005E-2</v>
      </c>
      <c r="R29" s="14">
        <v>247.7499765</v>
      </c>
      <c r="S29" s="14">
        <v>1.2289020589999999</v>
      </c>
      <c r="T29" s="14">
        <v>204.10756319999999</v>
      </c>
      <c r="U29" s="14">
        <v>1.9985757850000001</v>
      </c>
      <c r="V29" s="23">
        <v>193000000</v>
      </c>
      <c r="W29" s="23">
        <v>3575129</v>
      </c>
      <c r="X29" s="14">
        <v>16.29926</v>
      </c>
      <c r="Y29" s="14">
        <f t="shared" si="1"/>
        <v>0.58767817682119183</v>
      </c>
      <c r="Z29" s="14">
        <v>31.469000000000001</v>
      </c>
      <c r="AA29" s="56">
        <v>1.391</v>
      </c>
    </row>
    <row r="30" spans="1:29" x14ac:dyDescent="0.25">
      <c r="A30" s="6" t="s">
        <v>0</v>
      </c>
      <c r="B30" s="15">
        <v>4.0761969999999996</v>
      </c>
      <c r="C30" s="15">
        <v>3.8057000000000001E-2</v>
      </c>
      <c r="D30" s="15">
        <v>44.409329999999997</v>
      </c>
      <c r="E30" s="15">
        <v>0.267652</v>
      </c>
      <c r="F30" s="15">
        <v>390.51429999999999</v>
      </c>
      <c r="G30" s="15">
        <v>3.5215489999999998</v>
      </c>
      <c r="H30" s="24">
        <v>464000000</v>
      </c>
      <c r="I30" s="24">
        <v>6928918</v>
      </c>
      <c r="J30" s="15">
        <v>23.930730000000001</v>
      </c>
      <c r="K30" s="15">
        <f t="shared" si="0"/>
        <v>0.8628347407428435</v>
      </c>
      <c r="L30" s="15">
        <v>158.72999999999999</v>
      </c>
      <c r="M30" s="15">
        <v>6.7615999999999996</v>
      </c>
      <c r="N30" s="6"/>
      <c r="O30" s="6" t="s">
        <v>0</v>
      </c>
      <c r="P30" s="15">
        <v>4.6437551360000002</v>
      </c>
      <c r="Q30" s="15">
        <v>3.7347655E-2</v>
      </c>
      <c r="R30" s="15">
        <v>50.351539879999997</v>
      </c>
      <c r="S30" s="15">
        <v>0.24511540400000001</v>
      </c>
      <c r="T30" s="15">
        <v>431.54323410000001</v>
      </c>
      <c r="U30" s="15">
        <v>4.0359673709999999</v>
      </c>
      <c r="V30" s="24">
        <v>178000000</v>
      </c>
      <c r="W30" s="24">
        <v>3376450</v>
      </c>
      <c r="X30" s="15">
        <v>15.637079999999999</v>
      </c>
      <c r="Y30" s="15">
        <f t="shared" si="1"/>
        <v>0.56380293738532428</v>
      </c>
      <c r="Z30" s="15">
        <v>126.7</v>
      </c>
      <c r="AA30" s="57">
        <v>5.5597000000000003</v>
      </c>
      <c r="AB30" s="64"/>
      <c r="AC30" s="64"/>
    </row>
    <row r="31" spans="1:29" x14ac:dyDescent="0.25">
      <c r="A31" s="6" t="s">
        <v>1</v>
      </c>
      <c r="B31" s="15">
        <v>3.1785760000000001</v>
      </c>
      <c r="C31" s="15">
        <v>3.5132999999999998E-2</v>
      </c>
      <c r="D31" s="15">
        <v>34.946959999999997</v>
      </c>
      <c r="E31" s="15">
        <v>0.33212799999999998</v>
      </c>
      <c r="F31" s="15">
        <v>349.45729999999998</v>
      </c>
      <c r="G31" s="15">
        <v>3.3363309999999999</v>
      </c>
      <c r="H31" s="24">
        <v>348000000</v>
      </c>
      <c r="I31" s="24">
        <v>5453569</v>
      </c>
      <c r="J31" s="15">
        <v>22.592559999999999</v>
      </c>
      <c r="K31" s="15">
        <f t="shared" si="0"/>
        <v>0.81458633523996693</v>
      </c>
      <c r="L31" s="15">
        <v>159.97</v>
      </c>
      <c r="M31" s="15">
        <v>6.8989000000000003</v>
      </c>
      <c r="N31" s="6"/>
      <c r="O31" s="6" t="s">
        <v>1</v>
      </c>
      <c r="P31" s="15">
        <v>4.8240273550000001</v>
      </c>
      <c r="Q31" s="15">
        <v>3.5594602000000003E-2</v>
      </c>
      <c r="R31" s="15">
        <v>50.010437340000003</v>
      </c>
      <c r="S31" s="15">
        <v>0.27467751000000001</v>
      </c>
      <c r="T31" s="15">
        <v>423.5999827</v>
      </c>
      <c r="U31" s="15">
        <v>3.8478178970000001</v>
      </c>
      <c r="V31" s="24">
        <v>252000000</v>
      </c>
      <c r="W31" s="24">
        <v>5107088</v>
      </c>
      <c r="X31" s="15">
        <v>14.65232</v>
      </c>
      <c r="Y31" s="15">
        <f t="shared" si="1"/>
        <v>0.52829691064506512</v>
      </c>
      <c r="Z31" s="15">
        <v>189.96</v>
      </c>
      <c r="AA31" s="57">
        <v>8.4780999999999995</v>
      </c>
    </row>
    <row r="32" spans="1:29" x14ac:dyDescent="0.25">
      <c r="A32" s="6" t="s">
        <v>2</v>
      </c>
      <c r="B32" s="15">
        <v>2.7919339999999999</v>
      </c>
      <c r="C32" s="15">
        <v>2.8621000000000001E-2</v>
      </c>
      <c r="D32" s="15">
        <v>31.063569999999999</v>
      </c>
      <c r="E32" s="15">
        <v>0.19678999999999999</v>
      </c>
      <c r="F32" s="15">
        <v>340.16759999999999</v>
      </c>
      <c r="G32" s="15">
        <v>3.3921960000000002</v>
      </c>
      <c r="H32" s="24">
        <v>328000000</v>
      </c>
      <c r="I32" s="24">
        <v>5072482</v>
      </c>
      <c r="J32" s="15">
        <v>23.241219999999998</v>
      </c>
      <c r="K32" s="15">
        <f t="shared" si="0"/>
        <v>0.83797410414339168</v>
      </c>
      <c r="L32" s="15">
        <v>164.9</v>
      </c>
      <c r="M32" s="15">
        <v>7.0876000000000001</v>
      </c>
      <c r="N32" s="6"/>
      <c r="O32" s="6" t="s">
        <v>2</v>
      </c>
      <c r="P32" s="15">
        <v>4.7044649510000003</v>
      </c>
      <c r="Q32" s="15">
        <v>2.9848222000000001E-2</v>
      </c>
      <c r="R32" s="15">
        <v>49.017678179999997</v>
      </c>
      <c r="S32" s="15">
        <v>0.20970354099999999</v>
      </c>
      <c r="T32" s="15">
        <v>421.97718880000002</v>
      </c>
      <c r="U32" s="15">
        <v>3.412778329</v>
      </c>
      <c r="V32" s="24">
        <v>215000000</v>
      </c>
      <c r="W32" s="24">
        <v>3720790</v>
      </c>
      <c r="X32" s="15">
        <v>15.684749999999999</v>
      </c>
      <c r="Y32" s="15">
        <f t="shared" si="1"/>
        <v>0.56552170367833798</v>
      </c>
      <c r="Z32" s="15">
        <v>154.87</v>
      </c>
      <c r="AA32" s="57">
        <v>6.7385999999999999</v>
      </c>
    </row>
    <row r="33" spans="1:27" x14ac:dyDescent="0.25">
      <c r="A33" s="6" t="s">
        <v>3</v>
      </c>
      <c r="B33" s="15">
        <v>2.6547649999999998</v>
      </c>
      <c r="C33" s="15">
        <v>2.8881E-2</v>
      </c>
      <c r="D33" s="15">
        <v>28.570180000000001</v>
      </c>
      <c r="E33" s="15">
        <v>0.19011</v>
      </c>
      <c r="F33" s="15">
        <v>317.72019999999998</v>
      </c>
      <c r="G33" s="15">
        <v>3.0848969999999998</v>
      </c>
      <c r="H33" s="24">
        <v>295000000</v>
      </c>
      <c r="I33" s="24">
        <v>4691268</v>
      </c>
      <c r="J33" s="15">
        <v>22.14547</v>
      </c>
      <c r="K33" s="15">
        <f t="shared" si="0"/>
        <v>0.79846627604249498</v>
      </c>
      <c r="L33" s="15">
        <v>167.59</v>
      </c>
      <c r="M33" s="15">
        <v>7.2290999999999999</v>
      </c>
      <c r="N33" s="6"/>
      <c r="O33" s="6" t="s">
        <v>3</v>
      </c>
      <c r="P33" s="15">
        <v>4.7715897280000004</v>
      </c>
      <c r="Q33" s="15">
        <v>3.6684080000000001E-2</v>
      </c>
      <c r="R33" s="15">
        <v>51.287060029999999</v>
      </c>
      <c r="S33" s="15">
        <v>0.29039638099999998</v>
      </c>
      <c r="T33" s="15">
        <v>433.27056800000003</v>
      </c>
      <c r="U33" s="15">
        <v>4.3372300560000001</v>
      </c>
      <c r="V33" s="24">
        <v>210000000</v>
      </c>
      <c r="W33" s="24">
        <v>5043121</v>
      </c>
      <c r="X33" s="15">
        <v>15.808999999999999</v>
      </c>
      <c r="Y33" s="15">
        <f t="shared" si="1"/>
        <v>0.57000160113810194</v>
      </c>
      <c r="Z33" s="15">
        <v>144.75</v>
      </c>
      <c r="AA33" s="57">
        <v>6.7207999999999997</v>
      </c>
    </row>
    <row r="34" spans="1:27" x14ac:dyDescent="0.25">
      <c r="A34" s="6" t="s">
        <v>4</v>
      </c>
      <c r="B34" s="15">
        <v>2.660882</v>
      </c>
      <c r="C34" s="15">
        <v>2.5697000000000001E-2</v>
      </c>
      <c r="D34" s="15">
        <v>29.256730000000001</v>
      </c>
      <c r="E34" s="15">
        <v>0.15831799999999999</v>
      </c>
      <c r="F34" s="15">
        <v>334.39150000000001</v>
      </c>
      <c r="G34" s="15">
        <v>2.947746</v>
      </c>
      <c r="H34" s="24">
        <v>310000000</v>
      </c>
      <c r="I34" s="24">
        <v>4487241</v>
      </c>
      <c r="J34" s="15">
        <v>23.63402</v>
      </c>
      <c r="K34" s="15">
        <f t="shared" si="0"/>
        <v>0.85213670955341425</v>
      </c>
      <c r="L34" s="15">
        <v>161.93</v>
      </c>
      <c r="M34" s="15">
        <v>6.8741000000000003</v>
      </c>
      <c r="N34" s="6"/>
      <c r="O34" s="6" t="s">
        <v>4</v>
      </c>
      <c r="P34" s="15">
        <v>3.077203055</v>
      </c>
      <c r="Q34" s="15">
        <v>2.8498016000000001E-2</v>
      </c>
      <c r="R34" s="15">
        <v>34.990434</v>
      </c>
      <c r="S34" s="15">
        <v>0.18711876799999999</v>
      </c>
      <c r="T34" s="15">
        <v>346.9077163</v>
      </c>
      <c r="U34" s="15">
        <v>2.938908509</v>
      </c>
      <c r="V34" s="24">
        <v>165000000</v>
      </c>
      <c r="W34" s="24">
        <v>3206044</v>
      </c>
      <c r="X34" s="15">
        <v>15.94985</v>
      </c>
      <c r="Y34" s="15">
        <f t="shared" si="1"/>
        <v>0.57508002010959303</v>
      </c>
      <c r="Z34" s="15">
        <v>166.69</v>
      </c>
      <c r="AA34" s="57">
        <v>7.4173999999999998</v>
      </c>
    </row>
    <row r="35" spans="1:27" x14ac:dyDescent="0.25">
      <c r="A35" s="6" t="s">
        <v>5</v>
      </c>
      <c r="B35" s="15">
        <v>2.1212439999999999</v>
      </c>
      <c r="C35" s="15">
        <v>2.3241000000000001E-2</v>
      </c>
      <c r="D35" s="15">
        <v>21.851030000000002</v>
      </c>
      <c r="E35" s="15">
        <v>0.11387</v>
      </c>
      <c r="F35" s="15">
        <v>296.25479999999999</v>
      </c>
      <c r="G35" s="15">
        <v>2.603974</v>
      </c>
      <c r="H35" s="24">
        <v>234000000</v>
      </c>
      <c r="I35" s="24">
        <v>4237836</v>
      </c>
      <c r="J35" s="15">
        <v>24.838100000000001</v>
      </c>
      <c r="K35" s="15">
        <f t="shared" si="0"/>
        <v>0.89555043135102108</v>
      </c>
      <c r="L35" s="15">
        <v>151.9</v>
      </c>
      <c r="M35" s="15">
        <v>6.6801000000000004</v>
      </c>
      <c r="N35" s="6"/>
      <c r="O35" s="6" t="s">
        <v>5</v>
      </c>
      <c r="P35" s="15">
        <v>3.4254146429999999</v>
      </c>
      <c r="Q35" s="15">
        <v>3.2212244000000001E-2</v>
      </c>
      <c r="R35" s="15">
        <v>38.439972089999998</v>
      </c>
      <c r="S35" s="15">
        <v>0.212771513</v>
      </c>
      <c r="T35" s="15">
        <v>365.02514450000001</v>
      </c>
      <c r="U35" s="15">
        <v>2.997676717</v>
      </c>
      <c r="V35" s="24">
        <v>171000000</v>
      </c>
      <c r="W35" s="24">
        <v>4282973</v>
      </c>
      <c r="X35" s="15">
        <v>17.451370000000001</v>
      </c>
      <c r="Y35" s="15">
        <f t="shared" si="1"/>
        <v>0.62921809362093994</v>
      </c>
      <c r="Z35" s="15">
        <v>143.57</v>
      </c>
      <c r="AA35" s="57">
        <v>6.7478999999999996</v>
      </c>
    </row>
    <row r="36" spans="1:27" x14ac:dyDescent="0.25">
      <c r="A36" s="6" t="s">
        <v>6</v>
      </c>
      <c r="B36" s="15">
        <v>2.0685820000000001</v>
      </c>
      <c r="C36" s="15">
        <v>1.9047999999999999E-2</v>
      </c>
      <c r="D36" s="15">
        <v>21.41048</v>
      </c>
      <c r="E36" s="15">
        <v>0.136217</v>
      </c>
      <c r="F36" s="15">
        <v>285.654</v>
      </c>
      <c r="G36" s="15">
        <v>2.903921</v>
      </c>
      <c r="H36" s="24">
        <v>233000000</v>
      </c>
      <c r="I36" s="24">
        <v>3723880</v>
      </c>
      <c r="J36" s="15">
        <v>23.688289999999999</v>
      </c>
      <c r="K36" s="15">
        <f t="shared" si="0"/>
        <v>0.85409344223060846</v>
      </c>
      <c r="L36" s="15">
        <v>162.06</v>
      </c>
      <c r="M36" s="15">
        <v>6.9573999999999998</v>
      </c>
      <c r="N36" s="6"/>
      <c r="O36" s="6" t="s">
        <v>6</v>
      </c>
      <c r="P36" s="15">
        <v>3.72034544</v>
      </c>
      <c r="Q36" s="15">
        <v>2.9629326000000001E-2</v>
      </c>
      <c r="R36" s="15">
        <v>44.146104219999998</v>
      </c>
      <c r="S36" s="15">
        <v>0.22327849299999999</v>
      </c>
      <c r="T36" s="15">
        <v>389.46904990000002</v>
      </c>
      <c r="U36" s="15">
        <v>3.6188667649999999</v>
      </c>
      <c r="V36" s="24">
        <v>226000000</v>
      </c>
      <c r="W36" s="24">
        <v>4352931</v>
      </c>
      <c r="X36" s="15">
        <v>14.62914</v>
      </c>
      <c r="Y36" s="15">
        <f t="shared" si="1"/>
        <v>0.52746114385941256</v>
      </c>
      <c r="Z36" s="15">
        <v>200.03</v>
      </c>
      <c r="AA36" s="57">
        <v>8.8397000000000006</v>
      </c>
    </row>
    <row r="37" spans="1:27" x14ac:dyDescent="0.25">
      <c r="A37" s="6" t="s">
        <v>7</v>
      </c>
      <c r="B37" s="15">
        <v>4.1614719999999998</v>
      </c>
      <c r="C37" s="15">
        <v>3.5307999999999999E-2</v>
      </c>
      <c r="D37" s="15">
        <v>48.920200000000001</v>
      </c>
      <c r="E37" s="15">
        <v>0.293022</v>
      </c>
      <c r="F37" s="15">
        <v>424.45119999999997</v>
      </c>
      <c r="G37" s="15">
        <v>3.6368740000000002</v>
      </c>
      <c r="H37" s="24">
        <v>733000000</v>
      </c>
      <c r="I37" s="24">
        <v>8767412</v>
      </c>
      <c r="J37" s="15">
        <v>24.81889</v>
      </c>
      <c r="K37" s="15">
        <f t="shared" si="0"/>
        <v>0.89485780495100442</v>
      </c>
      <c r="L37" s="15">
        <v>223.51</v>
      </c>
      <c r="M37" s="15">
        <v>9.2690000000000001</v>
      </c>
      <c r="N37" s="6"/>
      <c r="O37" s="6" t="s">
        <v>7</v>
      </c>
      <c r="P37" s="15">
        <v>3.1671722670000002</v>
      </c>
      <c r="Q37" s="15">
        <v>2.6954035000000001E-2</v>
      </c>
      <c r="R37" s="15">
        <v>35.741090460000002</v>
      </c>
      <c r="S37" s="15">
        <v>0.22641925299999999</v>
      </c>
      <c r="T37" s="15">
        <v>353.4947818</v>
      </c>
      <c r="U37" s="15">
        <v>3.1894629729999999</v>
      </c>
      <c r="V37" s="24">
        <v>190000000</v>
      </c>
      <c r="W37" s="24">
        <v>3571569</v>
      </c>
      <c r="X37" s="15">
        <v>15.91419</v>
      </c>
      <c r="Y37" s="15">
        <f>X37*(0.02^2+0.03^2)^0.5</f>
        <v>0.57379428052476256</v>
      </c>
      <c r="Z37" s="15">
        <v>187.86</v>
      </c>
      <c r="AA37" s="57">
        <v>8.2286000000000001</v>
      </c>
    </row>
    <row r="38" spans="1:27" x14ac:dyDescent="0.25">
      <c r="A38" s="6" t="s">
        <v>8</v>
      </c>
      <c r="B38" s="15">
        <v>3.3436970000000001</v>
      </c>
      <c r="C38" s="15">
        <v>2.9305999999999999E-2</v>
      </c>
      <c r="D38" s="15">
        <v>37.405929999999998</v>
      </c>
      <c r="E38" s="15">
        <v>0.204906</v>
      </c>
      <c r="F38" s="15">
        <v>375.70420000000001</v>
      </c>
      <c r="G38" s="15">
        <v>3.092276</v>
      </c>
      <c r="H38" s="24">
        <v>415000000</v>
      </c>
      <c r="I38" s="24">
        <v>5643250</v>
      </c>
      <c r="J38" s="15">
        <v>22.357050000000001</v>
      </c>
      <c r="K38" s="15">
        <f t="shared" si="0"/>
        <v>0.80609490143112184</v>
      </c>
      <c r="L38" s="15">
        <v>180.79</v>
      </c>
      <c r="M38" s="15">
        <v>7.6462000000000003</v>
      </c>
      <c r="N38" s="6"/>
      <c r="O38" s="6" t="s">
        <v>8</v>
      </c>
      <c r="P38" s="15">
        <v>3.4170791299999999</v>
      </c>
      <c r="Q38" s="15">
        <v>3.4470427999999997E-2</v>
      </c>
      <c r="R38" s="15">
        <v>40.960573359999998</v>
      </c>
      <c r="S38" s="15">
        <v>0.27830756099999998</v>
      </c>
      <c r="T38" s="15">
        <v>369.25856110000001</v>
      </c>
      <c r="U38" s="15">
        <v>3.12025533</v>
      </c>
      <c r="V38" s="24">
        <v>218000000</v>
      </c>
      <c r="W38" s="24">
        <v>4152299</v>
      </c>
      <c r="X38" s="15">
        <v>15.387460000000001</v>
      </c>
      <c r="Y38" s="15">
        <f t="shared" si="1"/>
        <v>0.5548027602915111</v>
      </c>
      <c r="Z38" s="15">
        <v>198.05</v>
      </c>
      <c r="AA38" s="57">
        <v>8.6834000000000007</v>
      </c>
    </row>
    <row r="39" spans="1:27" x14ac:dyDescent="0.25">
      <c r="A39" s="6" t="s">
        <v>9</v>
      </c>
      <c r="B39" s="15">
        <v>4.1813260000000003</v>
      </c>
      <c r="C39" s="15">
        <v>3.5926E-2</v>
      </c>
      <c r="D39" s="15">
        <v>44.63579</v>
      </c>
      <c r="E39" s="15">
        <v>0.232733</v>
      </c>
      <c r="F39" s="15">
        <v>396.55110000000002</v>
      </c>
      <c r="G39" s="15">
        <v>3.4966979999999999</v>
      </c>
      <c r="H39" s="24">
        <v>501000000</v>
      </c>
      <c r="I39" s="24">
        <v>7036532</v>
      </c>
      <c r="J39" s="15">
        <v>24.32</v>
      </c>
      <c r="K39" s="15">
        <f>J39*(0.02^2+0.03^2)^0.5</f>
        <v>0.87687007019284213</v>
      </c>
      <c r="L39" s="15">
        <v>166.78</v>
      </c>
      <c r="M39" s="15">
        <v>7.0762999999999998</v>
      </c>
      <c r="N39" s="6"/>
      <c r="O39" s="6" t="s">
        <v>9</v>
      </c>
      <c r="P39" s="15">
        <v>3.4627340069999999</v>
      </c>
      <c r="Q39" s="15">
        <v>3.1994217999999998E-2</v>
      </c>
      <c r="R39" s="15">
        <v>43.082826449999999</v>
      </c>
      <c r="S39" s="15">
        <v>0.225269463</v>
      </c>
      <c r="T39" s="15">
        <v>382.28673900000001</v>
      </c>
      <c r="U39" s="15">
        <v>3.325924809</v>
      </c>
      <c r="V39" s="24">
        <v>439000000</v>
      </c>
      <c r="W39" s="24">
        <v>6122587</v>
      </c>
      <c r="X39" s="15">
        <v>16.184249999999999</v>
      </c>
      <c r="Y39" s="15">
        <f t="shared" si="1"/>
        <v>0.58353143229928062</v>
      </c>
      <c r="Z39" s="15">
        <v>361.96</v>
      </c>
      <c r="AA39" s="57">
        <v>15.058999999999999</v>
      </c>
    </row>
    <row r="40" spans="1:27" x14ac:dyDescent="0.25">
      <c r="A40" s="6" t="s">
        <v>10</v>
      </c>
      <c r="B40" s="15">
        <v>2.8436729999999999</v>
      </c>
      <c r="C40" s="15">
        <v>2.9662999999999998E-2</v>
      </c>
      <c r="D40" s="15">
        <v>35.007550000000002</v>
      </c>
      <c r="E40" s="15">
        <v>0.240202</v>
      </c>
      <c r="F40" s="15">
        <v>333.5926</v>
      </c>
      <c r="G40" s="15">
        <v>2.9959989999999999</v>
      </c>
      <c r="H40" s="24">
        <v>393000000</v>
      </c>
      <c r="I40" s="24">
        <v>5433387</v>
      </c>
      <c r="J40" s="15">
        <v>22.973780000000001</v>
      </c>
      <c r="K40" s="15">
        <f t="shared" si="0"/>
        <v>0.82833141781229092</v>
      </c>
      <c r="L40" s="15">
        <v>182.86</v>
      </c>
      <c r="M40" s="15">
        <v>7.758</v>
      </c>
      <c r="N40" s="6"/>
      <c r="O40" s="6" t="s">
        <v>10</v>
      </c>
      <c r="P40" s="15">
        <v>3.3041093130000001</v>
      </c>
      <c r="Q40" s="15">
        <v>3.0028821000000001E-2</v>
      </c>
      <c r="R40" s="15">
        <v>39.25515601</v>
      </c>
      <c r="S40" s="15">
        <v>0.19934964499999999</v>
      </c>
      <c r="T40" s="15">
        <v>377.78318830000001</v>
      </c>
      <c r="U40" s="15">
        <v>3.1879470950000002</v>
      </c>
      <c r="V40" s="24">
        <v>172000000</v>
      </c>
      <c r="W40" s="24">
        <v>3662275</v>
      </c>
      <c r="X40" s="15">
        <v>14.636749999999999</v>
      </c>
      <c r="Y40" s="15">
        <f>X40*(0.02^2+0.03^2)^0.5</f>
        <v>0.52773552631147536</v>
      </c>
      <c r="Z40" s="15">
        <v>170.9</v>
      </c>
      <c r="AA40" s="57">
        <v>7.7168000000000001</v>
      </c>
    </row>
    <row r="41" spans="1:27" x14ac:dyDescent="0.25">
      <c r="A41" s="6" t="s">
        <v>11</v>
      </c>
      <c r="B41" s="15">
        <v>3.85127</v>
      </c>
      <c r="C41" s="15">
        <v>3.3910999999999997E-2</v>
      </c>
      <c r="D41" s="15">
        <v>43.452710000000003</v>
      </c>
      <c r="E41" s="15">
        <v>0.27956300000000001</v>
      </c>
      <c r="F41" s="15">
        <v>391.24279999999999</v>
      </c>
      <c r="G41" s="15">
        <v>3.6922549999999998</v>
      </c>
      <c r="H41" s="24">
        <v>485000000</v>
      </c>
      <c r="I41" s="24">
        <v>6532550</v>
      </c>
      <c r="J41" s="15">
        <v>23.700299999999999</v>
      </c>
      <c r="K41" s="15">
        <f t="shared" si="0"/>
        <v>0.85452646893879169</v>
      </c>
      <c r="L41" s="15">
        <v>172.67</v>
      </c>
      <c r="M41" s="15">
        <v>7.2563000000000004</v>
      </c>
      <c r="N41" s="6"/>
      <c r="O41" s="6" t="s">
        <v>11</v>
      </c>
      <c r="P41" s="15">
        <v>3.0583941019999998</v>
      </c>
      <c r="Q41" s="15">
        <v>3.0167685999999999E-2</v>
      </c>
      <c r="R41" s="15">
        <v>35.98234429</v>
      </c>
      <c r="S41" s="15">
        <v>0.21093954700000001</v>
      </c>
      <c r="T41" s="15">
        <v>346.2917228</v>
      </c>
      <c r="U41" s="15">
        <v>3.3001692710000001</v>
      </c>
      <c r="V41" s="24">
        <v>190000000</v>
      </c>
      <c r="W41" s="24">
        <v>3466893</v>
      </c>
      <c r="X41" s="15">
        <v>15.919779999999999</v>
      </c>
      <c r="Y41" s="15">
        <f t="shared" si="1"/>
        <v>0.57399583084106098</v>
      </c>
      <c r="Z41" s="15">
        <v>188.72</v>
      </c>
      <c r="AA41" s="57">
        <v>8.2152999999999992</v>
      </c>
    </row>
    <row r="42" spans="1:27" x14ac:dyDescent="0.25">
      <c r="A42" s="6" t="s">
        <v>12</v>
      </c>
      <c r="B42" s="15">
        <v>2.7422749999999998</v>
      </c>
      <c r="C42" s="15">
        <v>2.4906000000000001E-2</v>
      </c>
      <c r="D42" s="15">
        <v>33.217509999999997</v>
      </c>
      <c r="E42" s="15">
        <v>0.22250600000000001</v>
      </c>
      <c r="F42" s="15">
        <v>324.9042</v>
      </c>
      <c r="G42" s="15">
        <v>3.1956440000000002</v>
      </c>
      <c r="H42" s="24">
        <v>372000000</v>
      </c>
      <c r="I42" s="24">
        <v>6761898</v>
      </c>
      <c r="J42" s="15">
        <v>21.186229999999998</v>
      </c>
      <c r="K42" s="15">
        <f t="shared" si="0"/>
        <v>0.76388038598773422</v>
      </c>
      <c r="L42" s="15">
        <v>196.62</v>
      </c>
      <c r="M42" s="15">
        <v>8.5943000000000005</v>
      </c>
      <c r="N42" s="6"/>
      <c r="O42" s="6" t="s">
        <v>12</v>
      </c>
      <c r="P42" s="15">
        <v>3.2260688270000002</v>
      </c>
      <c r="Q42" s="15">
        <v>2.7930854000000001E-2</v>
      </c>
      <c r="R42" s="15">
        <v>38.653881820000002</v>
      </c>
      <c r="S42" s="15">
        <v>0.19120661899999999</v>
      </c>
      <c r="T42" s="15">
        <v>357.15149459999998</v>
      </c>
      <c r="U42" s="15">
        <v>3.3785039069999998</v>
      </c>
      <c r="V42" s="24">
        <v>252000000</v>
      </c>
      <c r="W42" s="24">
        <v>4530245</v>
      </c>
      <c r="X42" s="15">
        <v>14.968959999999999</v>
      </c>
      <c r="Y42" s="15">
        <f>X42*(0.02^2+0.03^2)^0.5</f>
        <v>0.53971352820369434</v>
      </c>
      <c r="Z42" s="15">
        <v>248.64</v>
      </c>
      <c r="AA42" s="57">
        <v>10.805</v>
      </c>
    </row>
    <row r="43" spans="1:27" x14ac:dyDescent="0.25">
      <c r="A43" s="6" t="s">
        <v>13</v>
      </c>
      <c r="B43" s="15">
        <v>3.6017619999999999</v>
      </c>
      <c r="C43" s="15">
        <v>2.6428E-2</v>
      </c>
      <c r="D43" s="15">
        <v>41.432679999999998</v>
      </c>
      <c r="E43" s="15">
        <v>0.236148</v>
      </c>
      <c r="F43" s="15">
        <v>380.0761</v>
      </c>
      <c r="G43" s="15">
        <v>2.9506199999999998</v>
      </c>
      <c r="H43" s="24">
        <v>411000000</v>
      </c>
      <c r="I43" s="24">
        <v>7145993</v>
      </c>
      <c r="J43" s="15">
        <v>23.760840000000002</v>
      </c>
      <c r="K43" s="15">
        <f t="shared" si="0"/>
        <v>0.85670926968095773</v>
      </c>
      <c r="L43" s="15">
        <v>153.88999999999999</v>
      </c>
      <c r="M43" s="15">
        <v>6.7239000000000004</v>
      </c>
      <c r="N43" s="6"/>
      <c r="O43" s="6" t="s">
        <v>13</v>
      </c>
      <c r="P43" s="15">
        <v>4.3708384420000002</v>
      </c>
      <c r="Q43" s="15">
        <v>3.3127702000000002E-2</v>
      </c>
      <c r="R43" s="15">
        <v>48.006449340000003</v>
      </c>
      <c r="S43" s="15">
        <v>0.24506044599999999</v>
      </c>
      <c r="T43" s="15">
        <v>419.9843176</v>
      </c>
      <c r="U43" s="15">
        <v>3.3933194599999998</v>
      </c>
      <c r="V43" s="24">
        <v>256000000</v>
      </c>
      <c r="W43" s="24">
        <v>4132066</v>
      </c>
      <c r="X43" s="15">
        <v>15.13611</v>
      </c>
      <c r="Y43" s="15">
        <f t="shared" si="1"/>
        <v>0.54574020716063243</v>
      </c>
      <c r="Z43" s="15">
        <v>197.36</v>
      </c>
      <c r="AA43" s="57">
        <v>8.4913000000000007</v>
      </c>
    </row>
    <row r="44" spans="1:27" x14ac:dyDescent="0.25">
      <c r="A44" s="6" t="s">
        <v>14</v>
      </c>
      <c r="B44" s="15">
        <v>3.9654120000000002</v>
      </c>
      <c r="C44" s="15">
        <v>3.1068999999999999E-2</v>
      </c>
      <c r="D44" s="15">
        <v>45.38664</v>
      </c>
      <c r="E44" s="15">
        <v>0.227654</v>
      </c>
      <c r="F44" s="15">
        <v>396.03550000000001</v>
      </c>
      <c r="G44" s="15">
        <v>3.3060179999999999</v>
      </c>
      <c r="H44" s="24">
        <v>441000000</v>
      </c>
      <c r="I44" s="24">
        <v>6539873</v>
      </c>
      <c r="J44" s="15">
        <v>22.64415</v>
      </c>
      <c r="K44" s="15">
        <f t="shared" si="0"/>
        <v>0.81644643914297887</v>
      </c>
      <c r="L44" s="15">
        <v>158.13</v>
      </c>
      <c r="M44" s="15">
        <v>6.7529000000000003</v>
      </c>
      <c r="N44" s="6"/>
      <c r="O44" s="6" t="s">
        <v>14</v>
      </c>
      <c r="P44" s="15">
        <v>4.4295450360000004</v>
      </c>
      <c r="Q44" s="15">
        <v>4.0347677999999998E-2</v>
      </c>
      <c r="R44" s="15">
        <v>48.942616719999997</v>
      </c>
      <c r="S44" s="15">
        <v>0.27338833099999998</v>
      </c>
      <c r="T44" s="15">
        <v>413.90224970000003</v>
      </c>
      <c r="U44" s="15">
        <v>3.6169883380000001</v>
      </c>
      <c r="V44" s="24">
        <v>279000000</v>
      </c>
      <c r="W44" s="24">
        <v>4360794</v>
      </c>
      <c r="X44" s="15">
        <v>15.488530000000001</v>
      </c>
      <c r="Y44" s="15">
        <f t="shared" si="1"/>
        <v>0.55844689096562261</v>
      </c>
      <c r="Z44" s="15">
        <v>206.68</v>
      </c>
      <c r="AA44" s="57">
        <v>8.8303999999999991</v>
      </c>
    </row>
    <row r="45" spans="1:27" x14ac:dyDescent="0.25">
      <c r="A45" s="6" t="s">
        <v>15</v>
      </c>
      <c r="B45" s="41">
        <v>4.2675700000000001</v>
      </c>
      <c r="C45" s="41">
        <v>3.6344000000000001E-2</v>
      </c>
      <c r="D45" s="41">
        <v>49.992350000000002</v>
      </c>
      <c r="E45" s="41">
        <v>0.26774799999999999</v>
      </c>
      <c r="F45" s="41">
        <v>403.6429</v>
      </c>
      <c r="G45" s="41">
        <v>3.6660599999999999</v>
      </c>
      <c r="H45" s="42">
        <v>488000000</v>
      </c>
      <c r="I45" s="42">
        <v>6845292</v>
      </c>
      <c r="J45" s="41">
        <v>0.86327299999999996</v>
      </c>
      <c r="K45" s="41">
        <f t="shared" si="0"/>
        <v>3.1125750662236239E-2</v>
      </c>
      <c r="L45" s="41">
        <v>3634.3</v>
      </c>
      <c r="M45" s="41">
        <v>105.73</v>
      </c>
      <c r="N45" s="6"/>
      <c r="O45" s="6" t="s">
        <v>15</v>
      </c>
      <c r="P45" s="15">
        <v>4.1808616860000001</v>
      </c>
      <c r="Q45" s="15">
        <v>3.1896709000000002E-2</v>
      </c>
      <c r="R45" s="15">
        <v>45.87337634</v>
      </c>
      <c r="S45" s="15">
        <v>0.21335743700000001</v>
      </c>
      <c r="T45" s="15">
        <v>399.09632019999998</v>
      </c>
      <c r="U45" s="15">
        <v>3.6623835520000001</v>
      </c>
      <c r="V45" s="24">
        <v>282000000</v>
      </c>
      <c r="W45" s="24">
        <v>4533090</v>
      </c>
      <c r="X45" s="15">
        <v>15.45735</v>
      </c>
      <c r="Y45" s="15">
        <f t="shared" si="1"/>
        <v>0.55732268007793295</v>
      </c>
      <c r="Z45" s="15">
        <v>222.56</v>
      </c>
      <c r="AA45" s="57">
        <v>9.5330999999999992</v>
      </c>
    </row>
    <row r="46" spans="1:27" x14ac:dyDescent="0.25">
      <c r="A46" s="6" t="s">
        <v>16</v>
      </c>
      <c r="B46" s="15">
        <v>4.1850820000000004</v>
      </c>
      <c r="C46" s="15">
        <v>3.7053000000000003E-2</v>
      </c>
      <c r="D46" s="15">
        <v>44.950749999999999</v>
      </c>
      <c r="E46" s="15">
        <v>0.25348300000000001</v>
      </c>
      <c r="F46" s="15">
        <v>393.66379999999998</v>
      </c>
      <c r="G46" s="15">
        <v>3.3632300000000002</v>
      </c>
      <c r="H46" s="24">
        <v>502000000</v>
      </c>
      <c r="I46" s="24">
        <v>7641376</v>
      </c>
      <c r="J46" s="15">
        <v>23.639959999999999</v>
      </c>
      <c r="K46" s="15">
        <f t="shared" si="0"/>
        <v>0.85235087929917674</v>
      </c>
      <c r="L46" s="15">
        <v>171</v>
      </c>
      <c r="M46" s="15">
        <v>7.2929000000000004</v>
      </c>
      <c r="N46" s="6"/>
      <c r="O46" s="6" t="s">
        <v>16</v>
      </c>
      <c r="P46" s="15">
        <v>4.5008607569999999</v>
      </c>
      <c r="Q46" s="15">
        <v>3.2082037000000001E-2</v>
      </c>
      <c r="R46" s="15">
        <v>50.764969110000003</v>
      </c>
      <c r="S46" s="15">
        <v>0.24319405099999999</v>
      </c>
      <c r="T46" s="15">
        <v>419.67967659999999</v>
      </c>
      <c r="U46" s="15">
        <v>3.7239256080000001</v>
      </c>
      <c r="V46" s="24">
        <v>212000000</v>
      </c>
      <c r="W46" s="24">
        <v>4187800</v>
      </c>
      <c r="X46" s="15">
        <v>15.263949999999999</v>
      </c>
      <c r="Y46" s="15">
        <f t="shared" si="1"/>
        <v>0.55034954391118551</v>
      </c>
      <c r="Z46" s="15">
        <v>155</v>
      </c>
      <c r="AA46" s="57">
        <v>6.8695000000000004</v>
      </c>
    </row>
    <row r="47" spans="1:27" x14ac:dyDescent="0.25">
      <c r="A47" s="6" t="s">
        <v>17</v>
      </c>
      <c r="B47" s="41">
        <v>4.3993840000000004</v>
      </c>
      <c r="C47" s="41">
        <v>3.2661000000000003E-2</v>
      </c>
      <c r="D47" s="41">
        <v>45.729550000000003</v>
      </c>
      <c r="E47" s="41">
        <v>0.18586900000000001</v>
      </c>
      <c r="F47" s="41">
        <v>392.48059999999998</v>
      </c>
      <c r="G47" s="41">
        <v>3.1508600000000002</v>
      </c>
      <c r="H47" s="42">
        <v>495000000</v>
      </c>
      <c r="I47" s="42">
        <v>6750478</v>
      </c>
      <c r="J47" s="41">
        <v>0.65232599999999996</v>
      </c>
      <c r="K47" s="41">
        <f t="shared" si="0"/>
        <v>2.3519948413183219E-2</v>
      </c>
      <c r="L47" s="41">
        <v>4846.2</v>
      </c>
      <c r="M47" s="41">
        <v>83.210999999999999</v>
      </c>
      <c r="N47" s="6"/>
      <c r="O47" s="6" t="s">
        <v>17</v>
      </c>
      <c r="P47" s="15">
        <v>3.4607399760000002</v>
      </c>
      <c r="Q47" s="15">
        <v>2.9563830999999999E-2</v>
      </c>
      <c r="R47" s="15">
        <v>37.529092669999997</v>
      </c>
      <c r="S47" s="15">
        <v>0.216773304</v>
      </c>
      <c r="T47" s="15">
        <v>366.891187</v>
      </c>
      <c r="U47" s="15">
        <v>3.5942468810000001</v>
      </c>
      <c r="V47" s="24">
        <v>243000000</v>
      </c>
      <c r="W47" s="24">
        <v>4130775</v>
      </c>
      <c r="X47" s="15">
        <v>15.90053</v>
      </c>
      <c r="Y47" s="15">
        <f t="shared" si="1"/>
        <v>0.57330176222053419</v>
      </c>
      <c r="Z47" s="15">
        <v>226.3</v>
      </c>
      <c r="AA47" s="57">
        <v>9.7225000000000001</v>
      </c>
    </row>
    <row r="48" spans="1:27" x14ac:dyDescent="0.25">
      <c r="A48" s="6" t="s">
        <v>18</v>
      </c>
      <c r="B48" s="15">
        <v>3.6945359999999998</v>
      </c>
      <c r="C48" s="15">
        <v>3.0818000000000002E-2</v>
      </c>
      <c r="D48" s="15">
        <v>38.934139999999999</v>
      </c>
      <c r="E48" s="15">
        <v>0.22717699999999999</v>
      </c>
      <c r="F48" s="15">
        <v>368.02539999999999</v>
      </c>
      <c r="G48" s="15">
        <v>3.0951979999999999</v>
      </c>
      <c r="H48" s="24">
        <v>458000000</v>
      </c>
      <c r="I48" s="24">
        <v>6486284</v>
      </c>
      <c r="J48" s="15">
        <v>22.3932</v>
      </c>
      <c r="K48" s="15">
        <f t="shared" si="0"/>
        <v>0.80739830821720204</v>
      </c>
      <c r="L48" s="15">
        <v>188.71</v>
      </c>
      <c r="M48" s="15">
        <v>8.0086999999999993</v>
      </c>
      <c r="N48" s="6"/>
      <c r="O48" s="6" t="s">
        <v>18</v>
      </c>
      <c r="P48" s="15">
        <v>4.3449783259999997</v>
      </c>
      <c r="Q48" s="15">
        <v>3.7114004999999999E-2</v>
      </c>
      <c r="R48" s="15">
        <v>48.284975289999998</v>
      </c>
      <c r="S48" s="15">
        <v>0.26332387200000001</v>
      </c>
      <c r="T48" s="15">
        <v>411.09263449999997</v>
      </c>
      <c r="U48" s="15">
        <v>3.6871179340000002</v>
      </c>
      <c r="V48" s="24">
        <v>296000000</v>
      </c>
      <c r="W48" s="24">
        <v>4858366</v>
      </c>
      <c r="X48" s="15">
        <v>16.155819999999999</v>
      </c>
      <c r="Y48" s="15">
        <f t="shared" si="1"/>
        <v>0.58250637407166617</v>
      </c>
      <c r="Z48" s="15">
        <v>213.35</v>
      </c>
      <c r="AA48" s="57">
        <v>9.1279000000000003</v>
      </c>
    </row>
    <row r="49" spans="1:29" x14ac:dyDescent="0.25">
      <c r="A49" s="6" t="s">
        <v>19</v>
      </c>
      <c r="B49" s="15">
        <v>4.3879530000000004</v>
      </c>
      <c r="C49" s="15">
        <v>3.6096000000000003E-2</v>
      </c>
      <c r="D49" s="15">
        <v>50.471359999999997</v>
      </c>
      <c r="E49" s="15">
        <v>0.28793999999999997</v>
      </c>
      <c r="F49" s="15">
        <v>411.1044</v>
      </c>
      <c r="G49" s="15">
        <v>3.2914880000000002</v>
      </c>
      <c r="H49" s="24">
        <v>708000000</v>
      </c>
      <c r="I49" s="24">
        <v>9083937</v>
      </c>
      <c r="J49" s="15">
        <v>22.036149999999999</v>
      </c>
      <c r="K49" s="15">
        <f>J49*(0.02^2+0.03^2)^0.5</f>
        <v>0.79452468738815774</v>
      </c>
      <c r="L49" s="15">
        <v>234.6</v>
      </c>
      <c r="M49" s="15">
        <v>9.7750000000000004</v>
      </c>
      <c r="N49" s="6"/>
      <c r="O49" s="6" t="s">
        <v>19</v>
      </c>
      <c r="P49" s="15">
        <v>4.0133481590000004</v>
      </c>
      <c r="Q49" s="15">
        <v>3.6686119000000003E-2</v>
      </c>
      <c r="R49" s="15">
        <v>45.14772284</v>
      </c>
      <c r="S49" s="15">
        <v>0.22580033499999999</v>
      </c>
      <c r="T49" s="15">
        <v>391.58724519999998</v>
      </c>
      <c r="U49" s="15">
        <v>3.364373031</v>
      </c>
      <c r="V49" s="24">
        <v>290000000</v>
      </c>
      <c r="W49" s="24">
        <v>4452034</v>
      </c>
      <c r="X49" s="15">
        <v>14.93657</v>
      </c>
      <c r="Y49" s="15">
        <f t="shared" si="1"/>
        <v>0.53854569014557152</v>
      </c>
      <c r="Z49" s="15">
        <v>242.12</v>
      </c>
      <c r="AA49" s="57">
        <v>10.3</v>
      </c>
    </row>
    <row r="50" spans="1:29" x14ac:dyDescent="0.25">
      <c r="A50" s="7" t="s">
        <v>113</v>
      </c>
      <c r="B50" s="16">
        <v>224.04839999999999</v>
      </c>
      <c r="C50" s="16">
        <v>1.0761579999999999</v>
      </c>
      <c r="D50" s="16">
        <v>160.08519999999999</v>
      </c>
      <c r="E50" s="16">
        <v>0.73704999999999998</v>
      </c>
      <c r="F50" s="16">
        <v>7.0860599999999998</v>
      </c>
      <c r="G50" s="16">
        <v>0.255328</v>
      </c>
      <c r="H50" s="25">
        <v>853000000</v>
      </c>
      <c r="I50" s="25">
        <v>10679010</v>
      </c>
      <c r="J50" s="16">
        <v>20.219660000000001</v>
      </c>
      <c r="K50" s="16">
        <f t="shared" si="0"/>
        <v>0.72903020902448201</v>
      </c>
      <c r="L50" s="16">
        <v>19.97</v>
      </c>
      <c r="M50" s="16">
        <v>0.84072000000000002</v>
      </c>
      <c r="N50" s="7"/>
      <c r="O50" s="7" t="s">
        <v>129</v>
      </c>
      <c r="P50" s="16">
        <v>222.4691</v>
      </c>
      <c r="Q50" s="16">
        <v>2.1361370000000002</v>
      </c>
      <c r="R50" s="16">
        <v>159.61789999999999</v>
      </c>
      <c r="S50" s="16">
        <v>1.452161</v>
      </c>
      <c r="T50" s="16">
        <v>6.956194</v>
      </c>
      <c r="U50" s="16">
        <v>0.49206699999999998</v>
      </c>
      <c r="V50" s="25">
        <v>454550696.39999998</v>
      </c>
      <c r="W50" s="25">
        <v>6491168.5999999996</v>
      </c>
      <c r="X50" s="16">
        <v>17.368410000000001</v>
      </c>
      <c r="Y50" s="16">
        <f t="shared" si="1"/>
        <v>0.62622692828281501</v>
      </c>
      <c r="Z50" s="16">
        <v>19.219000000000001</v>
      </c>
      <c r="AA50" s="58">
        <v>0.83082</v>
      </c>
    </row>
    <row r="51" spans="1:29" x14ac:dyDescent="0.25">
      <c r="A51" s="7" t="s">
        <v>114</v>
      </c>
      <c r="B51" s="16">
        <v>225.72</v>
      </c>
      <c r="C51" s="16">
        <v>1.0931280000000001</v>
      </c>
      <c r="D51" s="16">
        <v>159.2123</v>
      </c>
      <c r="E51" s="16">
        <v>0.84905299999999995</v>
      </c>
      <c r="F51" s="16">
        <v>7.2806329999999999</v>
      </c>
      <c r="G51" s="16">
        <v>0.24027799999999999</v>
      </c>
      <c r="H51" s="25">
        <v>841000000</v>
      </c>
      <c r="I51" s="25">
        <v>9835774</v>
      </c>
      <c r="J51" s="16">
        <v>20.247990000000001</v>
      </c>
      <c r="K51" s="16">
        <f t="shared" si="0"/>
        <v>0.73005166170082103</v>
      </c>
      <c r="L51" s="16">
        <v>19.552</v>
      </c>
      <c r="M51" s="16">
        <v>0.81754000000000004</v>
      </c>
      <c r="N51" s="7"/>
      <c r="O51" s="7" t="s">
        <v>117</v>
      </c>
      <c r="P51" s="16">
        <v>225.4854</v>
      </c>
      <c r="Q51" s="16">
        <v>2.2391179999999999</v>
      </c>
      <c r="R51" s="16">
        <v>158.9675</v>
      </c>
      <c r="S51" s="16">
        <v>1.3453299999999999</v>
      </c>
      <c r="T51" s="16">
        <v>7.2323510000000004</v>
      </c>
      <c r="U51" s="16">
        <v>0.550701</v>
      </c>
      <c r="V51" s="25">
        <v>442451301.19999999</v>
      </c>
      <c r="W51" s="25">
        <v>6290416.5999999996</v>
      </c>
      <c r="X51" s="16">
        <v>15.04322</v>
      </c>
      <c r="Y51" s="16">
        <f t="shared" si="1"/>
        <v>0.54239101058085393</v>
      </c>
      <c r="Z51" s="16">
        <v>21.323</v>
      </c>
      <c r="AA51" s="58">
        <v>0.91603999999999997</v>
      </c>
    </row>
    <row r="52" spans="1:29" x14ac:dyDescent="0.25">
      <c r="A52" s="7" t="s">
        <v>115</v>
      </c>
      <c r="B52" s="16">
        <v>224.6148</v>
      </c>
      <c r="C52" s="16">
        <v>0.98172000000000004</v>
      </c>
      <c r="D52" s="16">
        <v>161.14449999999999</v>
      </c>
      <c r="E52" s="16">
        <v>0.60132300000000005</v>
      </c>
      <c r="F52" s="16">
        <v>7.1722029999999997</v>
      </c>
      <c r="G52" s="16">
        <v>0.27782899999999999</v>
      </c>
      <c r="H52" s="25">
        <v>576000000</v>
      </c>
      <c r="I52" s="25">
        <v>8457342</v>
      </c>
      <c r="J52" s="16">
        <v>22.06493</v>
      </c>
      <c r="K52" s="16">
        <f t="shared" si="0"/>
        <v>0.79556236504523636</v>
      </c>
      <c r="L52" s="16">
        <v>12.33</v>
      </c>
      <c r="M52" s="16">
        <v>0.52908999999999995</v>
      </c>
      <c r="N52" s="7"/>
      <c r="O52" s="7" t="s">
        <v>118</v>
      </c>
      <c r="P52" s="16">
        <v>221.57149999999999</v>
      </c>
      <c r="Q52" s="16">
        <v>2.1207060000000002</v>
      </c>
      <c r="R52" s="16">
        <v>152.2054</v>
      </c>
      <c r="S52" s="16">
        <v>1.474653</v>
      </c>
      <c r="T52" s="16">
        <v>6.8734609999999998</v>
      </c>
      <c r="U52" s="16">
        <v>0.50871100000000002</v>
      </c>
      <c r="V52" s="25">
        <v>438576800.89999998</v>
      </c>
      <c r="W52" s="25">
        <v>5915928.7999999998</v>
      </c>
      <c r="X52" s="16">
        <v>17.744350000000001</v>
      </c>
      <c r="Y52" s="16">
        <f t="shared" si="1"/>
        <v>0.6397816377477944</v>
      </c>
      <c r="Z52" s="16">
        <v>18.344999999999999</v>
      </c>
      <c r="AA52" s="58">
        <v>0.78556999999999999</v>
      </c>
    </row>
    <row r="53" spans="1:29" x14ac:dyDescent="0.25">
      <c r="A53" s="50" t="s">
        <v>103</v>
      </c>
      <c r="B53" s="51">
        <v>220.2396</v>
      </c>
      <c r="C53" s="51">
        <v>1.163179</v>
      </c>
      <c r="D53" s="51">
        <v>151.01220000000001</v>
      </c>
      <c r="E53" s="51">
        <v>0.70994299999999999</v>
      </c>
      <c r="F53" s="51">
        <v>6.267023</v>
      </c>
      <c r="G53" s="51">
        <v>0.26133400000000001</v>
      </c>
      <c r="H53" s="52">
        <v>815000000</v>
      </c>
      <c r="I53" s="52">
        <v>10466010</v>
      </c>
      <c r="J53" s="51">
        <v>1.226237</v>
      </c>
      <c r="K53" s="51">
        <f t="shared" si="0"/>
        <v>4.4212603793711357E-2</v>
      </c>
      <c r="L53" s="51">
        <v>313.13</v>
      </c>
      <c r="M53" s="51">
        <v>11.973000000000001</v>
      </c>
      <c r="N53" s="7"/>
      <c r="O53" s="7" t="s">
        <v>119</v>
      </c>
      <c r="P53" s="16">
        <v>223.95150000000001</v>
      </c>
      <c r="Q53" s="16">
        <v>2.0148069999999998</v>
      </c>
      <c r="R53" s="16">
        <v>155.483</v>
      </c>
      <c r="S53" s="16">
        <v>1.4004570000000001</v>
      </c>
      <c r="T53" s="16">
        <v>6.5454319999999999</v>
      </c>
      <c r="U53" s="16">
        <v>0.52403200000000005</v>
      </c>
      <c r="V53" s="25">
        <v>431109112.30000001</v>
      </c>
      <c r="W53" s="25">
        <v>6057474.5999999996</v>
      </c>
      <c r="X53" s="16">
        <v>17.045439999999999</v>
      </c>
      <c r="Y53" s="16">
        <f t="shared" si="1"/>
        <v>0.61458207932844899</v>
      </c>
      <c r="Z53" s="16">
        <v>18.512</v>
      </c>
      <c r="AA53" s="58">
        <v>0.78968000000000005</v>
      </c>
    </row>
    <row r="54" spans="1:29" x14ac:dyDescent="0.25">
      <c r="A54" s="7" t="s">
        <v>104</v>
      </c>
      <c r="B54" s="16">
        <v>226.68899999999999</v>
      </c>
      <c r="C54" s="16">
        <v>1.1231420000000001</v>
      </c>
      <c r="D54" s="16">
        <v>162.78440000000001</v>
      </c>
      <c r="E54" s="16">
        <v>0.80668300000000004</v>
      </c>
      <c r="F54" s="16">
        <v>6.7176239999999998</v>
      </c>
      <c r="G54" s="16">
        <v>0.21951599999999999</v>
      </c>
      <c r="H54" s="25">
        <v>789000000</v>
      </c>
      <c r="I54" s="25">
        <v>10423723</v>
      </c>
      <c r="J54" s="16">
        <v>20.613040000000002</v>
      </c>
      <c r="K54" s="16">
        <f t="shared" si="0"/>
        <v>0.74321372663190233</v>
      </c>
      <c r="L54" s="16">
        <v>17.902000000000001</v>
      </c>
      <c r="M54" s="16">
        <v>0.75441000000000003</v>
      </c>
      <c r="N54" s="7"/>
      <c r="O54" s="7" t="s">
        <v>120</v>
      </c>
      <c r="P54" s="16">
        <v>220.69409999999999</v>
      </c>
      <c r="Q54" s="16">
        <v>1.9258850000000001</v>
      </c>
      <c r="R54" s="16">
        <v>151.59190000000001</v>
      </c>
      <c r="S54" s="16">
        <v>1.380015</v>
      </c>
      <c r="T54" s="16">
        <v>6.1113759999999999</v>
      </c>
      <c r="U54" s="16">
        <v>0.45658199999999999</v>
      </c>
      <c r="V54" s="25">
        <v>429236096.39999998</v>
      </c>
      <c r="W54" s="25">
        <v>5858314.2000000002</v>
      </c>
      <c r="X54" s="16">
        <v>17.23114</v>
      </c>
      <c r="Y54" s="16">
        <f t="shared" si="1"/>
        <v>0.62127758804698563</v>
      </c>
      <c r="Z54" s="16">
        <v>18.530999999999999</v>
      </c>
      <c r="AA54" s="58">
        <v>0.79066000000000003</v>
      </c>
    </row>
    <row r="55" spans="1:29" x14ac:dyDescent="0.25">
      <c r="A55" s="50" t="s">
        <v>105</v>
      </c>
      <c r="B55" s="51">
        <v>218.63919999999999</v>
      </c>
      <c r="C55" s="51">
        <v>1.1973050000000001</v>
      </c>
      <c r="D55" s="51">
        <v>156.77170000000001</v>
      </c>
      <c r="E55" s="51">
        <v>0.89578800000000003</v>
      </c>
      <c r="F55" s="51">
        <v>6.9771739999999998</v>
      </c>
      <c r="G55" s="51">
        <v>0.32828099999999999</v>
      </c>
      <c r="H55" s="52">
        <v>807000000</v>
      </c>
      <c r="I55" s="52">
        <v>11251884</v>
      </c>
      <c r="J55" s="51">
        <v>1.487889</v>
      </c>
      <c r="K55" s="51">
        <f t="shared" si="0"/>
        <v>5.3646600816988389E-2</v>
      </c>
      <c r="L55" s="51">
        <v>257.42</v>
      </c>
      <c r="M55" s="51">
        <v>10.210000000000001</v>
      </c>
      <c r="N55" s="7"/>
      <c r="O55" s="7" t="s">
        <v>121</v>
      </c>
      <c r="P55" s="16">
        <v>217.5762</v>
      </c>
      <c r="Q55" s="16">
        <v>2.4358710000000001</v>
      </c>
      <c r="R55" s="16">
        <v>169.23240000000001</v>
      </c>
      <c r="S55" s="16">
        <v>1.7927649999999999</v>
      </c>
      <c r="T55" s="16">
        <v>6.6414669999999996</v>
      </c>
      <c r="U55" s="16">
        <v>0.63487700000000002</v>
      </c>
      <c r="V55" s="25">
        <v>429755719.89999998</v>
      </c>
      <c r="W55" s="25">
        <v>6135351.5999999996</v>
      </c>
      <c r="X55" s="16">
        <v>15.93098</v>
      </c>
      <c r="Y55" s="16">
        <f>X55*(0.02^2+0.03^2)^0.5</f>
        <v>0.57439965258391301</v>
      </c>
      <c r="Z55" s="16">
        <v>20.004000000000001</v>
      </c>
      <c r="AA55" s="58">
        <v>0.86204999999999998</v>
      </c>
    </row>
    <row r="56" spans="1:29" x14ac:dyDescent="0.25">
      <c r="A56" s="7" t="s">
        <v>106</v>
      </c>
      <c r="B56" s="16">
        <v>223.22190000000001</v>
      </c>
      <c r="C56" s="16">
        <v>1.0248759999999999</v>
      </c>
      <c r="D56" s="16">
        <v>163.03100000000001</v>
      </c>
      <c r="E56" s="16">
        <v>0.72874499999999998</v>
      </c>
      <c r="F56" s="16">
        <v>6.8858649999999999</v>
      </c>
      <c r="G56" s="16">
        <v>0.256523</v>
      </c>
      <c r="H56" s="25">
        <v>796000000</v>
      </c>
      <c r="I56" s="25">
        <v>9524517</v>
      </c>
      <c r="J56" s="16">
        <v>21.384399999999999</v>
      </c>
      <c r="K56" s="16">
        <f t="shared" si="0"/>
        <v>0.77102550695032124</v>
      </c>
      <c r="L56" s="16">
        <v>17.637</v>
      </c>
      <c r="M56" s="16">
        <v>0.73794000000000004</v>
      </c>
      <c r="N56" s="7"/>
      <c r="O56" s="7" t="s">
        <v>122</v>
      </c>
      <c r="P56" s="16">
        <v>202.60679999999999</v>
      </c>
      <c r="Q56" s="16">
        <v>1.5609729999999999</v>
      </c>
      <c r="R56" s="16">
        <v>184.62809999999999</v>
      </c>
      <c r="S56" s="16">
        <v>1.5279879999999999</v>
      </c>
      <c r="T56" s="16">
        <v>6.8349219999999997</v>
      </c>
      <c r="U56" s="16">
        <v>0.47080499999999997</v>
      </c>
      <c r="V56" s="25">
        <v>418996672.30000001</v>
      </c>
      <c r="W56" s="25">
        <v>5848390.7999999998</v>
      </c>
      <c r="X56" s="16">
        <v>14.74742</v>
      </c>
      <c r="Y56" s="16">
        <f>X56*(0.02^2+0.03^2)^0.5</f>
        <v>0.53172578990803143</v>
      </c>
      <c r="Z56" s="16">
        <v>22.016999999999999</v>
      </c>
      <c r="AA56" s="58">
        <v>0.93625999999999998</v>
      </c>
    </row>
    <row r="57" spans="1:29" x14ac:dyDescent="0.25">
      <c r="A57" s="1" t="s">
        <v>133</v>
      </c>
      <c r="B57" s="12">
        <v>18.0661057381663</v>
      </c>
      <c r="C57" s="12">
        <v>0.10274618075289101</v>
      </c>
      <c r="D57" s="12">
        <v>346.62261755981598</v>
      </c>
      <c r="E57" s="12">
        <v>1.55277458178196</v>
      </c>
      <c r="F57" s="12">
        <v>260.72150114605398</v>
      </c>
      <c r="G57" s="12">
        <v>2.3670131520462951</v>
      </c>
      <c r="H57" s="21">
        <v>487467055.69602668</v>
      </c>
      <c r="I57" s="21">
        <v>6280619.95094107</v>
      </c>
      <c r="J57" s="12">
        <v>20.853775509999998</v>
      </c>
      <c r="K57" s="12">
        <f t="shared" si="0"/>
        <v>0.75189356888320191</v>
      </c>
      <c r="L57" s="31">
        <v>31.15</v>
      </c>
      <c r="M57" s="31">
        <v>0.23</v>
      </c>
      <c r="N57" s="2"/>
      <c r="O57" s="1" t="s">
        <v>96</v>
      </c>
      <c r="P57" s="33">
        <v>14.3682487191201</v>
      </c>
      <c r="Q57" s="33">
        <v>7.6539923611615504E-2</v>
      </c>
      <c r="R57" s="33">
        <v>277.27298492268898</v>
      </c>
      <c r="S57" s="33">
        <v>1.2997991670823801</v>
      </c>
      <c r="T57" s="33">
        <v>219.877535971691</v>
      </c>
      <c r="U57" s="33">
        <v>1.9631592409372149</v>
      </c>
      <c r="V57" s="21">
        <v>233518027.85858241</v>
      </c>
      <c r="W57" s="21">
        <v>4358431.4513225053</v>
      </c>
      <c r="X57" s="12">
        <v>14.94506005</v>
      </c>
      <c r="Y57" s="12">
        <f t="shared" si="1"/>
        <v>0.53885180325163407</v>
      </c>
      <c r="Z57" s="31">
        <v>31.15</v>
      </c>
      <c r="AA57" s="55">
        <v>0.23</v>
      </c>
    </row>
    <row r="58" spans="1:29" x14ac:dyDescent="0.25">
      <c r="A58" s="1" t="s">
        <v>84</v>
      </c>
      <c r="B58" s="12">
        <v>17.270186376688901</v>
      </c>
      <c r="C58" s="12">
        <v>9.5606497166053003E-2</v>
      </c>
      <c r="D58" s="12">
        <v>339.373527427645</v>
      </c>
      <c r="E58" s="12">
        <v>1.78294679332036</v>
      </c>
      <c r="F58" s="12">
        <v>255.09363565241</v>
      </c>
      <c r="G58" s="12">
        <v>2.4114749286107151</v>
      </c>
      <c r="H58" s="21">
        <v>473987516.54564399</v>
      </c>
      <c r="I58" s="21">
        <v>6550536.3708056668</v>
      </c>
      <c r="J58" s="12">
        <v>20.327397049999998</v>
      </c>
      <c r="K58" s="12">
        <f t="shared" si="0"/>
        <v>0.73291472360490417</v>
      </c>
      <c r="L58" s="31">
        <v>31.15</v>
      </c>
      <c r="M58" s="31">
        <v>0.23</v>
      </c>
      <c r="N58" s="2"/>
      <c r="O58" s="1" t="s">
        <v>97</v>
      </c>
      <c r="P58" s="33">
        <v>15.6762646507815</v>
      </c>
      <c r="Q58" s="33">
        <v>9.0022418939305002E-2</v>
      </c>
      <c r="R58" s="33">
        <v>304.69446516828202</v>
      </c>
      <c r="S58" s="33">
        <v>1.35720657558869</v>
      </c>
      <c r="T58" s="33">
        <v>228.442071629265</v>
      </c>
      <c r="U58" s="33">
        <v>1.988167200508715</v>
      </c>
      <c r="V58" s="21">
        <v>262486651.0286136</v>
      </c>
      <c r="W58" s="21">
        <v>4464744.4956000801</v>
      </c>
      <c r="X58" s="12">
        <v>18.54660239</v>
      </c>
      <c r="Y58" s="12">
        <f t="shared" si="1"/>
        <v>0.66870725902787964</v>
      </c>
      <c r="Z58" s="31">
        <v>31.15</v>
      </c>
      <c r="AA58" s="55">
        <v>0.23</v>
      </c>
    </row>
    <row r="59" spans="1:29" x14ac:dyDescent="0.25">
      <c r="A59" s="1" t="s">
        <v>85</v>
      </c>
      <c r="B59" s="12">
        <v>17.231999127748701</v>
      </c>
      <c r="C59" s="12">
        <v>9.3646637004875993E-2</v>
      </c>
      <c r="D59" s="12">
        <v>338.99440232854897</v>
      </c>
      <c r="E59" s="12">
        <v>1.783564233937005</v>
      </c>
      <c r="F59" s="12">
        <v>249.83231289327199</v>
      </c>
      <c r="G59" s="12">
        <v>2.5290239547444249</v>
      </c>
      <c r="H59" s="21">
        <v>463848503.15957302</v>
      </c>
      <c r="I59" s="21">
        <v>6386605.5992945256</v>
      </c>
      <c r="J59" s="12">
        <v>20.098180030000002</v>
      </c>
      <c r="K59" s="12">
        <f t="shared" si="0"/>
        <v>0.72465018641671375</v>
      </c>
      <c r="L59" s="31">
        <v>31.15</v>
      </c>
      <c r="M59" s="31">
        <v>0.23</v>
      </c>
      <c r="N59" s="2"/>
      <c r="O59" s="1" t="s">
        <v>98</v>
      </c>
      <c r="P59" s="33">
        <v>16.409148295300401</v>
      </c>
      <c r="Q59" s="33">
        <v>0.101467880119163</v>
      </c>
      <c r="R59" s="33">
        <v>326.960746972565</v>
      </c>
      <c r="S59" s="33">
        <v>1.48984100806445</v>
      </c>
      <c r="T59" s="33">
        <v>232.36643401233101</v>
      </c>
      <c r="U59" s="33">
        <v>2.1655508620833102</v>
      </c>
      <c r="V59" s="21">
        <v>270195628.4719941</v>
      </c>
      <c r="W59" s="21">
        <v>4241780.7334752707</v>
      </c>
      <c r="X59" s="12">
        <v>15.185506480000001</v>
      </c>
      <c r="Y59" s="12">
        <f t="shared" si="1"/>
        <v>0.54752122257530678</v>
      </c>
      <c r="Z59" s="31">
        <v>31.15</v>
      </c>
      <c r="AA59" s="55">
        <v>0.23</v>
      </c>
    </row>
    <row r="60" spans="1:29" x14ac:dyDescent="0.25">
      <c r="A60" s="1" t="s">
        <v>86</v>
      </c>
      <c r="B60" s="12">
        <v>16.025228955947899</v>
      </c>
      <c r="C60" s="12">
        <v>9.0398990152613504E-2</v>
      </c>
      <c r="D60" s="12">
        <v>314.46238185248598</v>
      </c>
      <c r="E60" s="12">
        <v>1.4870284436506751</v>
      </c>
      <c r="F60" s="12">
        <v>226.93974424956701</v>
      </c>
      <c r="G60" s="12">
        <v>2.3408351712983251</v>
      </c>
      <c r="H60" s="21">
        <v>520080720.26275861</v>
      </c>
      <c r="I60" s="21">
        <v>7199206.9678305034</v>
      </c>
      <c r="J60" s="12">
        <v>19.985277709999998</v>
      </c>
      <c r="K60" s="12">
        <f t="shared" si="0"/>
        <v>0.72057943537792524</v>
      </c>
      <c r="L60" s="31">
        <v>31.15</v>
      </c>
      <c r="M60" s="31">
        <v>0.23</v>
      </c>
      <c r="N60" s="2"/>
      <c r="O60" s="1" t="s">
        <v>99</v>
      </c>
      <c r="P60" s="33">
        <v>14.003858541852701</v>
      </c>
      <c r="Q60" s="33">
        <v>7.5076643478881003E-2</v>
      </c>
      <c r="R60" s="33">
        <v>273.74236677481503</v>
      </c>
      <c r="S60" s="33">
        <v>1.2891226086847649</v>
      </c>
      <c r="T60" s="33">
        <v>217.407346525989</v>
      </c>
      <c r="U60" s="33">
        <v>2.0888488659582749</v>
      </c>
      <c r="V60" s="21">
        <v>231987307.06716561</v>
      </c>
      <c r="W60" s="21">
        <v>4650161.3071244061</v>
      </c>
      <c r="X60" s="12">
        <v>14.61015512</v>
      </c>
      <c r="Y60" s="12">
        <f t="shared" si="1"/>
        <v>0.52677663427642729</v>
      </c>
      <c r="Z60" s="31">
        <v>31.15</v>
      </c>
      <c r="AA60" s="55">
        <v>0.23</v>
      </c>
    </row>
    <row r="61" spans="1:29" x14ac:dyDescent="0.25">
      <c r="A61" s="1" t="s">
        <v>87</v>
      </c>
      <c r="B61" s="12">
        <v>17.616534643510398</v>
      </c>
      <c r="C61" s="12">
        <v>9.8883807892885006E-2</v>
      </c>
      <c r="D61" s="12">
        <v>359.34007128173999</v>
      </c>
      <c r="E61" s="12">
        <v>1.85856064297299</v>
      </c>
      <c r="F61" s="12">
        <v>232.241618392096</v>
      </c>
      <c r="G61" s="12">
        <v>2.1710856015671398</v>
      </c>
      <c r="H61" s="21">
        <v>502425144.27375013</v>
      </c>
      <c r="I61" s="21">
        <v>6564848.4585282356</v>
      </c>
      <c r="J61" s="12">
        <v>19.68909734</v>
      </c>
      <c r="K61" s="12">
        <f t="shared" si="0"/>
        <v>0.70990050026971629</v>
      </c>
      <c r="L61" s="31">
        <v>31.15</v>
      </c>
      <c r="M61" s="31">
        <v>0.23</v>
      </c>
      <c r="N61" s="2"/>
      <c r="O61" s="1" t="s">
        <v>100</v>
      </c>
      <c r="P61" s="33">
        <v>13.376806358184099</v>
      </c>
      <c r="Q61" s="33">
        <v>6.81515622640365E-2</v>
      </c>
      <c r="R61" s="33">
        <v>263.46686170660098</v>
      </c>
      <c r="S61" s="33">
        <v>1.1686689341097001</v>
      </c>
      <c r="T61" s="33">
        <v>209.26735865109001</v>
      </c>
      <c r="U61" s="33">
        <v>1.81428860924767</v>
      </c>
      <c r="V61" s="21">
        <v>216442830.59395191</v>
      </c>
      <c r="W61" s="21">
        <v>4669302.6623490229</v>
      </c>
      <c r="X61" s="12">
        <v>14.832796030000001</v>
      </c>
      <c r="Y61" s="12">
        <f t="shared" si="1"/>
        <v>0.53480406644663692</v>
      </c>
      <c r="Z61" s="31">
        <v>31.15</v>
      </c>
      <c r="AA61" s="55">
        <v>0.23</v>
      </c>
    </row>
    <row r="62" spans="1:29" x14ac:dyDescent="0.25">
      <c r="A62" s="8" t="s">
        <v>88</v>
      </c>
      <c r="B62" s="40">
        <v>15.184591414082099</v>
      </c>
      <c r="C62" s="40">
        <v>0.1045114294905215</v>
      </c>
      <c r="D62" s="40">
        <v>328.16615335680501</v>
      </c>
      <c r="E62" s="40">
        <v>1.7377280332577449</v>
      </c>
      <c r="F62" s="40">
        <v>236.56431509446</v>
      </c>
      <c r="G62" s="40">
        <v>2.347774081691365</v>
      </c>
      <c r="H62" s="26">
        <v>510113486.95565879</v>
      </c>
      <c r="I62" s="26">
        <v>6508642.7008543601</v>
      </c>
      <c r="J62" s="40">
        <v>0.38325585709999999</v>
      </c>
      <c r="K62" s="40">
        <f t="shared" si="0"/>
        <v>1.3818486443959492E-2</v>
      </c>
      <c r="L62" s="32">
        <v>31.15</v>
      </c>
      <c r="M62" s="32">
        <v>0.23</v>
      </c>
      <c r="N62" s="9" t="s">
        <v>132</v>
      </c>
      <c r="O62" s="1" t="s">
        <v>101</v>
      </c>
      <c r="P62" s="33">
        <v>14.696138426015001</v>
      </c>
      <c r="Q62" s="33">
        <v>8.1783219202002003E-2</v>
      </c>
      <c r="R62" s="33">
        <v>280.32328132560599</v>
      </c>
      <c r="S62" s="33">
        <v>1.1980671983765101</v>
      </c>
      <c r="T62" s="33">
        <v>232.117814307298</v>
      </c>
      <c r="U62" s="33">
        <v>2.1117806360086648</v>
      </c>
      <c r="V62" s="21">
        <v>224545064.58419341</v>
      </c>
      <c r="W62" s="21">
        <v>3865232.6974276248</v>
      </c>
      <c r="X62" s="12">
        <v>15.159069860000001</v>
      </c>
      <c r="Y62" s="12">
        <f t="shared" si="1"/>
        <v>0.54656803668570719</v>
      </c>
      <c r="Z62" s="31">
        <v>31.15</v>
      </c>
      <c r="AA62" s="55">
        <v>0.23</v>
      </c>
    </row>
    <row r="63" spans="1:29" x14ac:dyDescent="0.25">
      <c r="A63" s="8" t="s">
        <v>89</v>
      </c>
      <c r="B63" s="18">
        <v>16.2981866073921</v>
      </c>
      <c r="C63" s="18">
        <v>8.2608473304764493E-2</v>
      </c>
      <c r="D63" s="18">
        <v>294.034358879526</v>
      </c>
      <c r="E63" s="18">
        <v>1.3661187662405549</v>
      </c>
      <c r="F63" s="18">
        <v>247.067500424586</v>
      </c>
      <c r="G63" s="18">
        <v>1.8727737685888799</v>
      </c>
      <c r="H63" s="26">
        <v>246527459.79172379</v>
      </c>
      <c r="I63" s="26">
        <v>4812873.5298774261</v>
      </c>
      <c r="J63" s="17">
        <v>15.23310436</v>
      </c>
      <c r="K63" s="17">
        <f t="shared" si="0"/>
        <v>0.54923738854474058</v>
      </c>
      <c r="L63" s="32">
        <v>31.15</v>
      </c>
      <c r="M63" s="32">
        <v>0.23</v>
      </c>
      <c r="N63" s="9" t="s">
        <v>132</v>
      </c>
      <c r="O63" s="1" t="s">
        <v>102</v>
      </c>
      <c r="P63" s="33">
        <v>14.083173006745</v>
      </c>
      <c r="Q63" s="33">
        <v>6.7731989383839494E-2</v>
      </c>
      <c r="R63" s="33">
        <v>269.64821539770497</v>
      </c>
      <c r="S63" s="33">
        <v>1.24976116753473</v>
      </c>
      <c r="T63" s="33">
        <v>221.623501648228</v>
      </c>
      <c r="U63" s="33">
        <v>1.9909669297541901</v>
      </c>
      <c r="V63" s="21">
        <v>222475780.82101861</v>
      </c>
      <c r="W63" s="21">
        <v>3936693.1537377411</v>
      </c>
      <c r="X63" s="12">
        <v>15.746707519999999</v>
      </c>
      <c r="Y63" s="12">
        <f t="shared" si="1"/>
        <v>0.56775561383094386</v>
      </c>
      <c r="Z63" s="12">
        <v>31.15</v>
      </c>
      <c r="AA63" s="55">
        <v>0.23</v>
      </c>
    </row>
    <row r="64" spans="1:29" x14ac:dyDescent="0.25">
      <c r="A64" s="10" t="s">
        <v>20</v>
      </c>
      <c r="B64" s="19">
        <v>15.704700000000001</v>
      </c>
      <c r="C64" s="19">
        <v>8.5968000000000003E-2</v>
      </c>
      <c r="D64" s="19">
        <v>160.64830000000001</v>
      </c>
      <c r="E64" s="19">
        <v>0.89634499999999995</v>
      </c>
      <c r="F64" s="19">
        <v>84.031739999999999</v>
      </c>
      <c r="G64" s="19">
        <v>1.1083350000000001</v>
      </c>
      <c r="H64" s="27">
        <v>172000000</v>
      </c>
      <c r="I64" s="27">
        <v>3609333</v>
      </c>
      <c r="J64" s="19">
        <v>24.44633</v>
      </c>
      <c r="K64" s="19">
        <f t="shared" si="0"/>
        <v>0.88142496311913576</v>
      </c>
      <c r="L64" s="19">
        <v>16.452000000000002</v>
      </c>
      <c r="M64" s="19">
        <v>0.75485000000000002</v>
      </c>
      <c r="N64" s="10"/>
      <c r="O64" s="10" t="s">
        <v>20</v>
      </c>
      <c r="P64" s="19">
        <v>15.943009999999999</v>
      </c>
      <c r="Q64" s="19">
        <v>8.7795999999999999E-2</v>
      </c>
      <c r="R64" s="19">
        <v>153.8484</v>
      </c>
      <c r="S64" s="19">
        <v>0.74763900000000005</v>
      </c>
      <c r="T64" s="19">
        <v>83.298259999999999</v>
      </c>
      <c r="U64" s="19">
        <v>1.127947</v>
      </c>
      <c r="V64" s="27">
        <v>90507062</v>
      </c>
      <c r="W64" s="27">
        <v>2814934</v>
      </c>
      <c r="X64" s="19">
        <v>16.13542</v>
      </c>
      <c r="Y64" s="19">
        <f t="shared" si="1"/>
        <v>0.58177084161147152</v>
      </c>
      <c r="Z64" s="19">
        <v>17.974</v>
      </c>
      <c r="AA64" s="59">
        <v>0.90908999999999995</v>
      </c>
      <c r="AB64" s="65"/>
      <c r="AC64" s="65"/>
    </row>
    <row r="65" spans="1:29" x14ac:dyDescent="0.25">
      <c r="A65" s="10" t="s">
        <v>21</v>
      </c>
      <c r="B65" s="19">
        <v>15.89785</v>
      </c>
      <c r="C65" s="19">
        <v>8.1778000000000003E-2</v>
      </c>
      <c r="D65" s="19">
        <v>163.72540000000001</v>
      </c>
      <c r="E65" s="19">
        <v>0.745861</v>
      </c>
      <c r="F65" s="19">
        <v>87.339309999999998</v>
      </c>
      <c r="G65" s="19">
        <v>1.035177</v>
      </c>
      <c r="H65" s="27">
        <v>155000000</v>
      </c>
      <c r="I65" s="27">
        <v>2882440</v>
      </c>
      <c r="J65" s="19">
        <v>22.778739999999999</v>
      </c>
      <c r="K65" s="19">
        <f t="shared" si="0"/>
        <v>0.82129915060462577</v>
      </c>
      <c r="L65" s="19">
        <v>15.641999999999999</v>
      </c>
      <c r="M65" s="19">
        <v>0.70037000000000005</v>
      </c>
      <c r="N65" s="10"/>
      <c r="O65" s="10" t="s">
        <v>21</v>
      </c>
      <c r="P65" s="19">
        <v>17.892140000000001</v>
      </c>
      <c r="Q65" s="19">
        <v>0.101586</v>
      </c>
      <c r="R65" s="19">
        <v>154.12889999999999</v>
      </c>
      <c r="S65" s="19">
        <v>0.70574700000000001</v>
      </c>
      <c r="T65" s="19">
        <v>86.345330000000004</v>
      </c>
      <c r="U65" s="19">
        <v>1.0753079999999999</v>
      </c>
      <c r="V65" s="27">
        <v>91938403</v>
      </c>
      <c r="W65" s="27">
        <v>2802900</v>
      </c>
      <c r="X65" s="19">
        <v>16.67334</v>
      </c>
      <c r="Y65" s="19">
        <f t="shared" si="1"/>
        <v>0.60116582303244748</v>
      </c>
      <c r="Z65" s="19">
        <v>17.016999999999999</v>
      </c>
      <c r="AA65" s="59">
        <v>0.85511999999999999</v>
      </c>
    </row>
    <row r="66" spans="1:29" x14ac:dyDescent="0.25">
      <c r="A66" s="10" t="s">
        <v>22</v>
      </c>
      <c r="B66" s="19">
        <v>15.531929999999999</v>
      </c>
      <c r="C66" s="19">
        <v>9.2740000000000003E-2</v>
      </c>
      <c r="D66" s="19">
        <v>160.9794</v>
      </c>
      <c r="E66" s="19">
        <v>0.84044700000000006</v>
      </c>
      <c r="F66" s="19">
        <v>82.743570000000005</v>
      </c>
      <c r="G66" s="19">
        <v>1.007619</v>
      </c>
      <c r="H66" s="27">
        <v>168000000</v>
      </c>
      <c r="I66" s="27">
        <v>3011788</v>
      </c>
      <c r="J66" s="19">
        <v>20.026890000000002</v>
      </c>
      <c r="K66" s="19">
        <f t="shared" si="0"/>
        <v>0.72207978783077009</v>
      </c>
      <c r="L66" s="19">
        <v>19.646000000000001</v>
      </c>
      <c r="M66" s="19">
        <v>0.87422999999999995</v>
      </c>
      <c r="N66" s="10"/>
      <c r="O66" s="10" t="s">
        <v>22</v>
      </c>
      <c r="P66" s="19">
        <v>15.700749999999999</v>
      </c>
      <c r="Q66" s="19">
        <v>9.2860999999999999E-2</v>
      </c>
      <c r="R66" s="19">
        <v>135.67959999999999</v>
      </c>
      <c r="S66" s="19">
        <v>0.65974999999999995</v>
      </c>
      <c r="T66" s="19">
        <v>80.573089999999993</v>
      </c>
      <c r="U66" s="19">
        <v>0.91610599999999998</v>
      </c>
      <c r="V66" s="27">
        <v>88647845</v>
      </c>
      <c r="W66" s="27">
        <v>3953264</v>
      </c>
      <c r="X66" s="19">
        <v>31.328220000000002</v>
      </c>
      <c r="Y66" s="19">
        <f t="shared" si="1"/>
        <v>1.1295550357901645</v>
      </c>
      <c r="Z66" s="19">
        <v>9.9284999999999997</v>
      </c>
      <c r="AA66" s="59">
        <v>0.59502999999999995</v>
      </c>
    </row>
    <row r="67" spans="1:29" x14ac:dyDescent="0.25">
      <c r="A67" s="44" t="s">
        <v>23</v>
      </c>
      <c r="B67" s="45">
        <v>15.819290000000001</v>
      </c>
      <c r="C67" s="45">
        <v>7.4217000000000005E-2</v>
      </c>
      <c r="D67" s="45">
        <v>169.70519999999999</v>
      </c>
      <c r="E67" s="45">
        <v>0.73005500000000001</v>
      </c>
      <c r="F67" s="45">
        <v>82.591399999999993</v>
      </c>
      <c r="G67" s="45">
        <v>0.98891799999999996</v>
      </c>
      <c r="H67" s="46">
        <v>182000000</v>
      </c>
      <c r="I67" s="46">
        <v>3203362</v>
      </c>
      <c r="J67" s="45">
        <v>0.624884</v>
      </c>
      <c r="K67" s="45">
        <f t="shared" si="0"/>
        <v>2.2530513032170393E-2</v>
      </c>
      <c r="L67" s="45">
        <v>640.84</v>
      </c>
      <c r="M67" s="45">
        <v>25.731999999999999</v>
      </c>
      <c r="N67" s="10"/>
      <c r="O67" s="10" t="s">
        <v>23</v>
      </c>
      <c r="P67" s="19">
        <v>15.78206</v>
      </c>
      <c r="Q67" s="19">
        <v>7.8590999999999994E-2</v>
      </c>
      <c r="R67" s="19">
        <v>138.3655</v>
      </c>
      <c r="S67" s="19">
        <v>0.64093199999999995</v>
      </c>
      <c r="T67" s="19">
        <v>80.071809999999999</v>
      </c>
      <c r="U67" s="19">
        <v>0.91015900000000005</v>
      </c>
      <c r="V67" s="27">
        <v>101000000</v>
      </c>
      <c r="W67" s="27">
        <v>5269513</v>
      </c>
      <c r="X67" s="19">
        <v>16.221270000000001</v>
      </c>
      <c r="Y67" s="19">
        <f t="shared" si="1"/>
        <v>0.58486620738145745</v>
      </c>
      <c r="Z67" s="19">
        <v>21.527999999999999</v>
      </c>
      <c r="AA67" s="59">
        <v>1.4113</v>
      </c>
    </row>
    <row r="68" spans="1:29" x14ac:dyDescent="0.25">
      <c r="A68" s="10" t="s">
        <v>24</v>
      </c>
      <c r="B68" s="19">
        <v>15.808389999999999</v>
      </c>
      <c r="C68" s="19">
        <v>8.4238999999999994E-2</v>
      </c>
      <c r="D68" s="19">
        <v>166.45570000000001</v>
      </c>
      <c r="E68" s="19">
        <v>0.73070500000000005</v>
      </c>
      <c r="F68" s="19">
        <v>83.862099999999998</v>
      </c>
      <c r="G68" s="19">
        <v>1.0169010000000001</v>
      </c>
      <c r="H68" s="27">
        <v>211000000</v>
      </c>
      <c r="I68" s="27">
        <v>3696714</v>
      </c>
      <c r="J68" s="19">
        <v>22.64659</v>
      </c>
      <c r="K68" s="19">
        <f t="shared" ref="K68:K110" si="2">J68*(0.02^2+0.03^2)^0.5</f>
        <v>0.81653441459410014</v>
      </c>
      <c r="L68" s="19">
        <v>21.196000000000002</v>
      </c>
      <c r="M68" s="19">
        <v>0.94325000000000003</v>
      </c>
      <c r="N68" s="10"/>
      <c r="O68" s="10" t="s">
        <v>24</v>
      </c>
      <c r="P68" s="19">
        <v>15.897970000000001</v>
      </c>
      <c r="Q68" s="19">
        <v>7.5467000000000006E-2</v>
      </c>
      <c r="R68" s="19">
        <v>135.79570000000001</v>
      </c>
      <c r="S68" s="19">
        <v>0.59716100000000005</v>
      </c>
      <c r="T68" s="19">
        <v>79.317040000000006</v>
      </c>
      <c r="U68" s="19">
        <v>0.97844600000000004</v>
      </c>
      <c r="V68" s="27">
        <v>98966189</v>
      </c>
      <c r="W68" s="27">
        <v>4935784</v>
      </c>
      <c r="X68" s="19">
        <v>15.833640000000001</v>
      </c>
      <c r="Y68" s="19">
        <f t="shared" ref="Y68:Y110" si="3">X68*(0.02^2+0.03^2)^0.5</f>
        <v>0.57089000897237641</v>
      </c>
      <c r="Z68" s="19">
        <v>21.841000000000001</v>
      </c>
      <c r="AA68" s="59">
        <v>1.3954</v>
      </c>
      <c r="AB68" s="66"/>
    </row>
    <row r="69" spans="1:29" x14ac:dyDescent="0.25">
      <c r="A69" s="10" t="s">
        <v>25</v>
      </c>
      <c r="B69" s="19">
        <v>17.87087</v>
      </c>
      <c r="C69" s="19">
        <v>9.9514000000000005E-2</v>
      </c>
      <c r="D69" s="19">
        <v>154.5325</v>
      </c>
      <c r="E69" s="19">
        <v>0.77867500000000001</v>
      </c>
      <c r="F69" s="19">
        <v>89.015559999999994</v>
      </c>
      <c r="G69" s="19">
        <v>1.1799869999999999</v>
      </c>
      <c r="H69" s="27">
        <v>226000000</v>
      </c>
      <c r="I69" s="27">
        <v>4003101</v>
      </c>
      <c r="J69" s="19">
        <v>22.079989999999999</v>
      </c>
      <c r="K69" s="19">
        <f t="shared" si="2"/>
        <v>0.79610536106732122</v>
      </c>
      <c r="L69" s="19">
        <v>23.609000000000002</v>
      </c>
      <c r="M69" s="19">
        <v>1.0532999999999999</v>
      </c>
      <c r="N69" s="10"/>
      <c r="O69" s="10" t="s">
        <v>25</v>
      </c>
      <c r="P69" s="19">
        <v>15.813470000000001</v>
      </c>
      <c r="Q69" s="19">
        <v>8.4223000000000006E-2</v>
      </c>
      <c r="R69" s="19">
        <v>134.39830000000001</v>
      </c>
      <c r="S69" s="19">
        <v>0.64501399999999998</v>
      </c>
      <c r="T69" s="19">
        <v>80.479410000000001</v>
      </c>
      <c r="U69" s="19">
        <v>0.930002</v>
      </c>
      <c r="V69" s="27">
        <v>93615017</v>
      </c>
      <c r="W69" s="27">
        <v>2539743</v>
      </c>
      <c r="X69" s="19">
        <v>23.321760000000001</v>
      </c>
      <c r="Y69" s="19">
        <f t="shared" si="3"/>
        <v>0.84087801514065041</v>
      </c>
      <c r="Z69" s="19">
        <v>14.146000000000001</v>
      </c>
      <c r="AA69" s="59">
        <v>0.68376000000000003</v>
      </c>
    </row>
    <row r="70" spans="1:29" x14ac:dyDescent="0.25">
      <c r="A70" s="10" t="s">
        <v>26</v>
      </c>
      <c r="B70" s="19">
        <v>17.982130000000002</v>
      </c>
      <c r="C70" s="19">
        <v>0.10977000000000001</v>
      </c>
      <c r="D70" s="19">
        <v>155.2201</v>
      </c>
      <c r="E70" s="19">
        <v>0.79280200000000001</v>
      </c>
      <c r="F70" s="19">
        <v>88.553359999999998</v>
      </c>
      <c r="G70" s="19">
        <v>1.025585</v>
      </c>
      <c r="H70" s="27">
        <v>259000000</v>
      </c>
      <c r="I70" s="27">
        <v>4069765</v>
      </c>
      <c r="J70" s="19">
        <v>24.89151</v>
      </c>
      <c r="K70" s="19">
        <f t="shared" si="2"/>
        <v>0.89747615628724642</v>
      </c>
      <c r="L70" s="19">
        <v>23.882000000000001</v>
      </c>
      <c r="M70" s="19">
        <v>1.0464</v>
      </c>
      <c r="N70" s="10"/>
      <c r="O70" s="10" t="s">
        <v>26</v>
      </c>
      <c r="P70" s="19">
        <v>15.770670000000001</v>
      </c>
      <c r="Q70" s="19">
        <v>8.3812999999999999E-2</v>
      </c>
      <c r="R70" s="19">
        <v>133.7679</v>
      </c>
      <c r="S70" s="19">
        <v>0.58888300000000005</v>
      </c>
      <c r="T70" s="19">
        <v>78.956090000000003</v>
      </c>
      <c r="U70" s="19">
        <v>0.95947199999999999</v>
      </c>
      <c r="V70" s="27">
        <v>100000000</v>
      </c>
      <c r="W70" s="27">
        <v>3493358</v>
      </c>
      <c r="X70" s="19">
        <v>21.704419999999999</v>
      </c>
      <c r="Y70" s="19">
        <f t="shared" si="3"/>
        <v>0.78256399214206107</v>
      </c>
      <c r="Z70" s="19">
        <v>16.305</v>
      </c>
      <c r="AA70" s="59">
        <v>0.86424999999999996</v>
      </c>
    </row>
    <row r="71" spans="1:29" x14ac:dyDescent="0.25">
      <c r="A71" s="10" t="s">
        <v>27</v>
      </c>
      <c r="B71" s="19">
        <v>17.918510000000001</v>
      </c>
      <c r="C71" s="19">
        <v>0.10817499999999999</v>
      </c>
      <c r="D71" s="19">
        <v>154.37710000000001</v>
      </c>
      <c r="E71" s="19">
        <v>0.70366099999999998</v>
      </c>
      <c r="F71" s="19">
        <v>88.086680000000001</v>
      </c>
      <c r="G71" s="19">
        <v>1.173861</v>
      </c>
      <c r="H71" s="27">
        <v>201000000</v>
      </c>
      <c r="I71" s="27">
        <v>3546620</v>
      </c>
      <c r="J71" s="19">
        <v>24.414850000000001</v>
      </c>
      <c r="K71" s="19">
        <f t="shared" si="2"/>
        <v>0.88028993557761981</v>
      </c>
      <c r="L71" s="19">
        <v>18.992999999999999</v>
      </c>
      <c r="M71" s="19">
        <v>0.84413000000000005</v>
      </c>
      <c r="N71" s="10"/>
      <c r="O71" s="10" t="s">
        <v>27</v>
      </c>
      <c r="P71" s="19">
        <v>15.820040000000001</v>
      </c>
      <c r="Q71" s="19">
        <v>7.5871999999999995E-2</v>
      </c>
      <c r="R71" s="19">
        <v>136.01949999999999</v>
      </c>
      <c r="S71" s="19">
        <v>0.62416099999999997</v>
      </c>
      <c r="T71" s="19">
        <v>80.655090000000001</v>
      </c>
      <c r="U71" s="19">
        <v>1.032348</v>
      </c>
      <c r="V71" s="27">
        <v>115000000</v>
      </c>
      <c r="W71" s="27">
        <v>4186743</v>
      </c>
      <c r="X71" s="19">
        <v>22.311109999999999</v>
      </c>
      <c r="Y71" s="19">
        <f t="shared" si="3"/>
        <v>0.80443851117517362</v>
      </c>
      <c r="Z71" s="19">
        <v>18.015000000000001</v>
      </c>
      <c r="AA71" s="59">
        <v>0.97228000000000003</v>
      </c>
    </row>
    <row r="72" spans="1:29" x14ac:dyDescent="0.25">
      <c r="A72" s="44" t="s">
        <v>28</v>
      </c>
      <c r="B72" s="45">
        <v>16.2577</v>
      </c>
      <c r="C72" s="45">
        <v>9.0678999999999996E-2</v>
      </c>
      <c r="D72" s="45">
        <v>146.57419999999999</v>
      </c>
      <c r="E72" s="45">
        <v>0.709372</v>
      </c>
      <c r="F72" s="45">
        <v>82.193290000000005</v>
      </c>
      <c r="G72" s="45">
        <v>1.0027360000000001</v>
      </c>
      <c r="H72" s="46">
        <v>165000000</v>
      </c>
      <c r="I72" s="46">
        <v>3442639</v>
      </c>
      <c r="J72" s="45">
        <v>0.84715799999999997</v>
      </c>
      <c r="K72" s="45">
        <f t="shared" si="2"/>
        <v>3.0544716074195219E-2</v>
      </c>
      <c r="L72" s="45">
        <v>468.62</v>
      </c>
      <c r="M72" s="45">
        <v>20.721</v>
      </c>
      <c r="N72" s="10"/>
      <c r="O72" s="10" t="s">
        <v>28</v>
      </c>
      <c r="P72" s="19">
        <v>18.044799999999999</v>
      </c>
      <c r="Q72" s="19">
        <v>9.7203999999999999E-2</v>
      </c>
      <c r="R72" s="19">
        <v>152.7903</v>
      </c>
      <c r="S72" s="19">
        <v>0.65778999999999999</v>
      </c>
      <c r="T72" s="19">
        <v>86.994209999999995</v>
      </c>
      <c r="U72" s="19">
        <v>1.0292939999999999</v>
      </c>
      <c r="V72" s="27">
        <v>90653912</v>
      </c>
      <c r="W72" s="27">
        <v>4112392</v>
      </c>
      <c r="X72" s="19">
        <v>15.23612</v>
      </c>
      <c r="Y72" s="19">
        <f t="shared" si="3"/>
        <v>0.54934611899122388</v>
      </c>
      <c r="Z72" s="19">
        <v>18.425999999999998</v>
      </c>
      <c r="AA72" s="59">
        <v>1.1136999999999999</v>
      </c>
    </row>
    <row r="73" spans="1:29" x14ac:dyDescent="0.25">
      <c r="A73" s="10" t="s">
        <v>29</v>
      </c>
      <c r="B73" s="19">
        <v>16.222370000000002</v>
      </c>
      <c r="C73" s="19">
        <v>7.8780000000000003E-2</v>
      </c>
      <c r="D73" s="19">
        <v>144.4419</v>
      </c>
      <c r="E73" s="19">
        <v>0.718476</v>
      </c>
      <c r="F73" s="19">
        <v>83.897459999999995</v>
      </c>
      <c r="G73" s="19">
        <v>0.99551999999999996</v>
      </c>
      <c r="H73" s="27">
        <v>173000000</v>
      </c>
      <c r="I73" s="27">
        <v>3225084</v>
      </c>
      <c r="J73" s="19">
        <v>24.492080000000001</v>
      </c>
      <c r="K73" s="19">
        <f t="shared" si="2"/>
        <v>0.88307450282766065</v>
      </c>
      <c r="L73" s="19">
        <v>17.603999999999999</v>
      </c>
      <c r="M73" s="19">
        <v>0.78813</v>
      </c>
      <c r="N73" s="10"/>
      <c r="O73" s="10" t="s">
        <v>29</v>
      </c>
      <c r="P73" s="19">
        <v>17.956949999999999</v>
      </c>
      <c r="Q73" s="19">
        <v>9.2674000000000006E-2</v>
      </c>
      <c r="R73" s="19">
        <v>152.3468</v>
      </c>
      <c r="S73" s="19">
        <v>0.63847100000000001</v>
      </c>
      <c r="T73" s="19">
        <v>87.404240000000001</v>
      </c>
      <c r="U73" s="19">
        <v>0.99567600000000001</v>
      </c>
      <c r="V73" s="27">
        <v>91425330</v>
      </c>
      <c r="W73" s="27">
        <v>6623051</v>
      </c>
      <c r="X73" s="19">
        <v>15.40658</v>
      </c>
      <c r="Y73" s="19">
        <f t="shared" si="3"/>
        <v>0.55549214169537986</v>
      </c>
      <c r="Z73" s="19">
        <v>18.425000000000001</v>
      </c>
      <c r="AA73" s="59">
        <v>1.5258</v>
      </c>
    </row>
    <row r="74" spans="1:29" x14ac:dyDescent="0.25">
      <c r="A74" s="10" t="s">
        <v>30</v>
      </c>
      <c r="B74" s="19">
        <v>15.531230000000001</v>
      </c>
      <c r="C74" s="19">
        <v>9.8875000000000005E-2</v>
      </c>
      <c r="D74" s="19">
        <v>136.50049999999999</v>
      </c>
      <c r="E74" s="19">
        <v>0.68469999999999998</v>
      </c>
      <c r="F74" s="19">
        <v>79.350520000000003</v>
      </c>
      <c r="G74" s="19">
        <v>1.001109</v>
      </c>
      <c r="H74" s="27">
        <v>157000000</v>
      </c>
      <c r="I74" s="27">
        <v>2912894</v>
      </c>
      <c r="J74" s="19">
        <v>22.736499999999999</v>
      </c>
      <c r="K74" s="19">
        <f t="shared" si="2"/>
        <v>0.81977616574586987</v>
      </c>
      <c r="L74" s="19">
        <v>18.129000000000001</v>
      </c>
      <c r="M74" s="19">
        <v>0.81279000000000001</v>
      </c>
      <c r="N74" s="10"/>
      <c r="O74" s="10" t="s">
        <v>30</v>
      </c>
      <c r="P74" s="19">
        <v>15.20791</v>
      </c>
      <c r="Q74" s="19">
        <v>7.6690999999999995E-2</v>
      </c>
      <c r="R74" s="19">
        <v>157.77500000000001</v>
      </c>
      <c r="S74" s="19">
        <v>0.68701299999999998</v>
      </c>
      <c r="T74" s="19">
        <v>80.662139999999994</v>
      </c>
      <c r="U74" s="19">
        <v>1.084379</v>
      </c>
      <c r="V74" s="27">
        <v>79247785</v>
      </c>
      <c r="W74" s="27">
        <v>4289740</v>
      </c>
      <c r="X74" s="19">
        <v>14.94842</v>
      </c>
      <c r="Y74" s="19">
        <f t="shared" si="3"/>
        <v>0.53897294797171402</v>
      </c>
      <c r="Z74" s="19">
        <v>16.919</v>
      </c>
      <c r="AA74" s="59">
        <v>1.1395</v>
      </c>
    </row>
    <row r="75" spans="1:29" x14ac:dyDescent="0.25">
      <c r="A75" s="10" t="s">
        <v>31</v>
      </c>
      <c r="B75" s="19">
        <v>16.48771</v>
      </c>
      <c r="C75" s="19">
        <v>9.9218000000000001E-2</v>
      </c>
      <c r="D75" s="19">
        <v>146.96799999999999</v>
      </c>
      <c r="E75" s="19">
        <v>0.76397400000000004</v>
      </c>
      <c r="F75" s="19">
        <v>84.878119999999996</v>
      </c>
      <c r="G75" s="19">
        <v>1.03085</v>
      </c>
      <c r="H75" s="27">
        <v>307000000</v>
      </c>
      <c r="I75" s="27">
        <v>5523106</v>
      </c>
      <c r="J75" s="19">
        <v>24.652670000000001</v>
      </c>
      <c r="K75" s="19">
        <f t="shared" si="2"/>
        <v>0.88886465762092814</v>
      </c>
      <c r="L75" s="19">
        <v>30.492999999999999</v>
      </c>
      <c r="M75" s="19">
        <v>1.3607</v>
      </c>
      <c r="N75" s="10"/>
      <c r="O75" s="10" t="s">
        <v>31</v>
      </c>
      <c r="P75" s="19">
        <v>15.29913</v>
      </c>
      <c r="Q75" s="19">
        <v>8.9127999999999999E-2</v>
      </c>
      <c r="R75" s="19">
        <v>153.34610000000001</v>
      </c>
      <c r="S75" s="19">
        <v>0.79268899999999998</v>
      </c>
      <c r="T75" s="19">
        <v>78.276020000000003</v>
      </c>
      <c r="U75" s="19">
        <v>0.88048899999999997</v>
      </c>
      <c r="V75" s="27">
        <v>71880306</v>
      </c>
      <c r="W75" s="27">
        <v>3461896</v>
      </c>
      <c r="X75" s="19">
        <v>22.43948</v>
      </c>
      <c r="Y75" s="19">
        <f t="shared" si="3"/>
        <v>0.80906695734748668</v>
      </c>
      <c r="Z75" s="19">
        <v>10.426</v>
      </c>
      <c r="AA75" s="59">
        <v>0.65308999999999995</v>
      </c>
    </row>
    <row r="76" spans="1:29" x14ac:dyDescent="0.25">
      <c r="A76" s="10" t="s">
        <v>32</v>
      </c>
      <c r="B76" s="19">
        <v>18.590669999999999</v>
      </c>
      <c r="C76" s="19">
        <v>9.2065999999999995E-2</v>
      </c>
      <c r="D76" s="19">
        <v>157.2816</v>
      </c>
      <c r="E76" s="19">
        <v>0.74749900000000002</v>
      </c>
      <c r="F76" s="19">
        <v>88.806349999999995</v>
      </c>
      <c r="G76" s="19">
        <v>1.058386</v>
      </c>
      <c r="H76" s="27">
        <v>167000000</v>
      </c>
      <c r="I76" s="27">
        <v>3133475</v>
      </c>
      <c r="J76" s="19">
        <v>22.111339999999998</v>
      </c>
      <c r="K76" s="19">
        <f t="shared" si="2"/>
        <v>0.79723570139217914</v>
      </c>
      <c r="L76" s="19">
        <v>17</v>
      </c>
      <c r="M76" s="19">
        <v>0.76480999999999999</v>
      </c>
      <c r="N76" s="10"/>
      <c r="O76" s="10" t="s">
        <v>32</v>
      </c>
      <c r="P76" s="19">
        <v>14.856960000000001</v>
      </c>
      <c r="Q76" s="19">
        <v>9.3715999999999994E-2</v>
      </c>
      <c r="R76" s="19">
        <v>156.83600000000001</v>
      </c>
      <c r="S76" s="19">
        <v>0.81024200000000002</v>
      </c>
      <c r="T76" s="19">
        <v>81.352710000000002</v>
      </c>
      <c r="U76" s="19">
        <v>1.027614</v>
      </c>
      <c r="V76" s="27">
        <v>81235879</v>
      </c>
      <c r="W76" s="27">
        <v>3472318</v>
      </c>
      <c r="X76" s="19">
        <v>20.00854</v>
      </c>
      <c r="Y76" s="19">
        <f t="shared" si="3"/>
        <v>0.72141816917172241</v>
      </c>
      <c r="Z76" s="19">
        <v>13.103999999999999</v>
      </c>
      <c r="AA76" s="59">
        <v>0.76702000000000004</v>
      </c>
    </row>
    <row r="77" spans="1:29" x14ac:dyDescent="0.25">
      <c r="A77" s="10" t="s">
        <v>33</v>
      </c>
      <c r="B77" s="19">
        <v>18.58548</v>
      </c>
      <c r="C77" s="19">
        <v>9.4116000000000005E-2</v>
      </c>
      <c r="D77" s="19">
        <v>155.62049999999999</v>
      </c>
      <c r="E77" s="19">
        <v>0.69045999999999996</v>
      </c>
      <c r="F77" s="19">
        <v>87.438289999999995</v>
      </c>
      <c r="G77" s="19">
        <v>1.048959</v>
      </c>
      <c r="H77" s="27">
        <v>200000000</v>
      </c>
      <c r="I77" s="27">
        <v>3339436</v>
      </c>
      <c r="J77" s="19">
        <v>22.23516</v>
      </c>
      <c r="K77" s="19">
        <f t="shared" si="2"/>
        <v>0.80170009498145867</v>
      </c>
      <c r="L77" s="19">
        <v>20.381</v>
      </c>
      <c r="M77" s="19">
        <v>0.89639000000000002</v>
      </c>
      <c r="N77" s="10"/>
      <c r="O77" s="10" t="s">
        <v>33</v>
      </c>
      <c r="P77" s="19">
        <v>14.75067</v>
      </c>
      <c r="Q77" s="19">
        <v>9.1533000000000003E-2</v>
      </c>
      <c r="R77" s="19">
        <v>154.62690000000001</v>
      </c>
      <c r="S77" s="19">
        <v>0.77539599999999997</v>
      </c>
      <c r="T77" s="19">
        <v>79.847920000000002</v>
      </c>
      <c r="U77" s="19">
        <v>1.043315</v>
      </c>
      <c r="V77" s="27">
        <v>90590262</v>
      </c>
      <c r="W77" s="27">
        <v>4578705</v>
      </c>
      <c r="X77" s="19">
        <v>20.35885</v>
      </c>
      <c r="Y77" s="19">
        <f t="shared" si="3"/>
        <v>0.73404877584480033</v>
      </c>
      <c r="Z77" s="19">
        <v>14.545999999999999</v>
      </c>
      <c r="AA77" s="59">
        <v>0.93642999999999998</v>
      </c>
    </row>
    <row r="78" spans="1:29" x14ac:dyDescent="0.25">
      <c r="A78" s="10" t="s">
        <v>34</v>
      </c>
      <c r="B78" s="19">
        <v>19.17567</v>
      </c>
      <c r="C78" s="19">
        <v>0.10419299999999999</v>
      </c>
      <c r="D78" s="19">
        <v>158.97739999999999</v>
      </c>
      <c r="E78" s="19">
        <v>0.69891800000000004</v>
      </c>
      <c r="F78" s="19">
        <v>90.232709999999997</v>
      </c>
      <c r="G78" s="19">
        <v>1.03508</v>
      </c>
      <c r="H78" s="27">
        <v>189000000</v>
      </c>
      <c r="I78" s="27">
        <v>3507501</v>
      </c>
      <c r="J78" s="19">
        <v>21.041419999999999</v>
      </c>
      <c r="K78" s="19">
        <f t="shared" si="2"/>
        <v>0.75865918718573488</v>
      </c>
      <c r="L78" s="19">
        <v>19.863</v>
      </c>
      <c r="M78" s="19">
        <v>0.89080999999999999</v>
      </c>
      <c r="N78" s="10"/>
      <c r="O78" s="10" t="s">
        <v>34</v>
      </c>
      <c r="P78" s="19">
        <v>14.330959999999999</v>
      </c>
      <c r="Q78" s="19">
        <v>7.6966999999999994E-2</v>
      </c>
      <c r="R78" s="19">
        <v>154.26259999999999</v>
      </c>
      <c r="S78" s="19">
        <v>0.78599300000000005</v>
      </c>
      <c r="T78" s="19">
        <v>79.658680000000004</v>
      </c>
      <c r="U78" s="19">
        <v>0.94790099999999999</v>
      </c>
      <c r="V78" s="27">
        <v>89975263</v>
      </c>
      <c r="W78" s="27">
        <v>3406694</v>
      </c>
      <c r="X78" s="19">
        <v>21.127109999999998</v>
      </c>
      <c r="Y78" s="19">
        <f t="shared" si="3"/>
        <v>0.76174878407367985</v>
      </c>
      <c r="Z78" s="19">
        <v>14.063000000000001</v>
      </c>
      <c r="AA78" s="59">
        <v>0.77459</v>
      </c>
    </row>
    <row r="79" spans="1:29" s="43" customFormat="1" x14ac:dyDescent="0.25">
      <c r="A79" s="44" t="s">
        <v>35</v>
      </c>
      <c r="B79" s="45">
        <v>13.333159999999999</v>
      </c>
      <c r="C79" s="45">
        <v>7.0565000000000003E-2</v>
      </c>
      <c r="D79" s="45">
        <v>151.1283</v>
      </c>
      <c r="E79" s="45">
        <v>0.69778300000000004</v>
      </c>
      <c r="F79" s="45">
        <v>71.596819999999994</v>
      </c>
      <c r="G79" s="45">
        <v>0.95691899999999996</v>
      </c>
      <c r="H79" s="46">
        <v>134000000</v>
      </c>
      <c r="I79" s="46">
        <v>4565613</v>
      </c>
      <c r="J79" s="45">
        <v>1.0068900000000001</v>
      </c>
      <c r="K79" s="45">
        <f t="shared" si="2"/>
        <v>3.6303935237519361E-2</v>
      </c>
      <c r="L79" s="45">
        <v>334.87</v>
      </c>
      <c r="M79" s="45">
        <v>18.361999999999998</v>
      </c>
      <c r="N79" s="10"/>
      <c r="O79" s="10" t="s">
        <v>35</v>
      </c>
      <c r="P79" s="19">
        <v>16.81091</v>
      </c>
      <c r="Q79" s="19">
        <v>9.6458000000000002E-2</v>
      </c>
      <c r="R79" s="19">
        <v>162.4829</v>
      </c>
      <c r="S79" s="19">
        <v>0.70302399999999998</v>
      </c>
      <c r="T79" s="19">
        <v>84.879800000000003</v>
      </c>
      <c r="U79" s="19">
        <v>0.89977600000000002</v>
      </c>
      <c r="V79" s="27">
        <v>68445456</v>
      </c>
      <c r="W79" s="27">
        <v>5015585</v>
      </c>
      <c r="X79" s="19">
        <v>15.4459</v>
      </c>
      <c r="Y79" s="19">
        <f t="shared" si="3"/>
        <v>0.55690984445689229</v>
      </c>
      <c r="Z79" s="19">
        <v>13.446999999999999</v>
      </c>
      <c r="AA79" s="59">
        <v>1.1248</v>
      </c>
      <c r="AB79" s="67"/>
      <c r="AC79" s="67"/>
    </row>
    <row r="80" spans="1:29" x14ac:dyDescent="0.25">
      <c r="A80" s="44" t="s">
        <v>36</v>
      </c>
      <c r="B80" s="45">
        <v>14.26379</v>
      </c>
      <c r="C80" s="45">
        <v>8.0768000000000006E-2</v>
      </c>
      <c r="D80" s="45">
        <v>151.267</v>
      </c>
      <c r="E80" s="45">
        <v>0.74693600000000004</v>
      </c>
      <c r="F80" s="45">
        <v>74.299059999999997</v>
      </c>
      <c r="G80" s="45">
        <v>0.90513200000000005</v>
      </c>
      <c r="H80" s="46">
        <v>357000000</v>
      </c>
      <c r="I80" s="46">
        <v>5019615</v>
      </c>
      <c r="J80" s="45">
        <v>21.5822</v>
      </c>
      <c r="K80" s="45">
        <f t="shared" si="2"/>
        <v>0.77815728737318901</v>
      </c>
      <c r="L80" s="45">
        <v>41.473999999999997</v>
      </c>
      <c r="M80" s="45">
        <v>1.7917000000000001</v>
      </c>
      <c r="N80" s="10"/>
      <c r="O80" s="10" t="s">
        <v>36</v>
      </c>
      <c r="P80" s="19">
        <v>18.546880000000002</v>
      </c>
      <c r="Q80" s="19">
        <v>9.5089000000000007E-2</v>
      </c>
      <c r="R80" s="19">
        <v>159.75550000000001</v>
      </c>
      <c r="S80" s="19">
        <v>0.80535800000000002</v>
      </c>
      <c r="T80" s="19">
        <v>89.252420000000001</v>
      </c>
      <c r="U80" s="19">
        <v>1.1227659999999999</v>
      </c>
      <c r="V80" s="27">
        <v>82892143</v>
      </c>
      <c r="W80" s="27">
        <v>2800437</v>
      </c>
      <c r="X80" s="19">
        <v>15.03077</v>
      </c>
      <c r="Y80" s="19">
        <f t="shared" si="3"/>
        <v>0.54194211944705861</v>
      </c>
      <c r="Z80" s="19">
        <v>16.423999999999999</v>
      </c>
      <c r="AA80" s="59">
        <v>0.85887000000000002</v>
      </c>
    </row>
    <row r="81" spans="1:29" x14ac:dyDescent="0.25">
      <c r="A81" s="44" t="s">
        <v>37</v>
      </c>
      <c r="B81" s="45">
        <v>14.259740000000001</v>
      </c>
      <c r="C81" s="45">
        <v>7.7252000000000001E-2</v>
      </c>
      <c r="D81" s="45">
        <v>151.2612</v>
      </c>
      <c r="E81" s="45">
        <v>0.67189399999999999</v>
      </c>
      <c r="F81" s="45">
        <v>79.10051</v>
      </c>
      <c r="G81" s="45">
        <v>0.95461600000000002</v>
      </c>
      <c r="H81" s="46">
        <v>163000000</v>
      </c>
      <c r="I81" s="46">
        <v>3213492</v>
      </c>
      <c r="J81" s="45">
        <v>0.54464599999999996</v>
      </c>
      <c r="K81" s="45">
        <f t="shared" si="2"/>
        <v>1.9637490799763596E-2</v>
      </c>
      <c r="L81" s="45">
        <v>733.76</v>
      </c>
      <c r="M81" s="45">
        <v>32.64</v>
      </c>
      <c r="N81" s="10"/>
      <c r="O81" s="10" t="s">
        <v>37</v>
      </c>
      <c r="P81" s="19">
        <v>18.900559999999999</v>
      </c>
      <c r="Q81" s="19">
        <v>0.108429</v>
      </c>
      <c r="R81" s="19">
        <v>168.35919999999999</v>
      </c>
      <c r="S81" s="19">
        <v>0.87451699999999999</v>
      </c>
      <c r="T81" s="19">
        <v>94.444959999999995</v>
      </c>
      <c r="U81" s="19">
        <v>1.0605869999999999</v>
      </c>
      <c r="V81" s="27">
        <v>74495715</v>
      </c>
      <c r="W81" s="27">
        <v>5558037</v>
      </c>
      <c r="X81" s="19">
        <v>15.776490000000001</v>
      </c>
      <c r="Y81" s="19">
        <f t="shared" si="3"/>
        <v>0.56882943641844874</v>
      </c>
      <c r="Z81" s="19">
        <v>13.489000000000001</v>
      </c>
      <c r="AA81" s="59">
        <v>1.1425000000000001</v>
      </c>
    </row>
    <row r="82" spans="1:29" x14ac:dyDescent="0.25">
      <c r="A82" s="44" t="s">
        <v>38</v>
      </c>
      <c r="B82" s="45">
        <v>14.57733</v>
      </c>
      <c r="C82" s="45">
        <v>8.8459999999999997E-2</v>
      </c>
      <c r="D82" s="45">
        <v>160.65649999999999</v>
      </c>
      <c r="E82" s="45">
        <v>0.82847700000000002</v>
      </c>
      <c r="F82" s="45">
        <v>80.292469999999994</v>
      </c>
      <c r="G82" s="45">
        <v>1.0936900000000001</v>
      </c>
      <c r="H82" s="46">
        <v>170000000</v>
      </c>
      <c r="I82" s="46">
        <v>3048460</v>
      </c>
      <c r="J82" s="45">
        <v>0.64490499999999995</v>
      </c>
      <c r="K82" s="45">
        <f t="shared" si="2"/>
        <v>2.3252380453031036E-2</v>
      </c>
      <c r="L82" s="45">
        <v>617.89</v>
      </c>
      <c r="M82" s="45">
        <v>24.515000000000001</v>
      </c>
      <c r="N82" s="10"/>
      <c r="O82" s="10" t="s">
        <v>38</v>
      </c>
      <c r="P82" s="19">
        <v>18.440470000000001</v>
      </c>
      <c r="Q82" s="19">
        <v>9.4161999999999996E-2</v>
      </c>
      <c r="R82" s="19">
        <v>163.3537</v>
      </c>
      <c r="S82" s="19">
        <v>0.72403600000000001</v>
      </c>
      <c r="T82" s="19">
        <v>90.477509999999995</v>
      </c>
      <c r="U82" s="19">
        <v>1.0421769999999999</v>
      </c>
      <c r="V82" s="27">
        <v>310000000</v>
      </c>
      <c r="W82" s="27">
        <v>4678486</v>
      </c>
      <c r="X82" s="19">
        <v>15.455880000000001</v>
      </c>
      <c r="Y82" s="19">
        <f t="shared" si="3"/>
        <v>0.55726967847418363</v>
      </c>
      <c r="Z82" s="19">
        <v>58.817999999999998</v>
      </c>
      <c r="AA82" s="59">
        <v>2.5186999999999999</v>
      </c>
    </row>
    <row r="83" spans="1:29" x14ac:dyDescent="0.25">
      <c r="A83" s="10" t="s">
        <v>39</v>
      </c>
      <c r="B83" s="19">
        <v>14.484439999999999</v>
      </c>
      <c r="C83" s="19">
        <v>8.2090999999999997E-2</v>
      </c>
      <c r="D83" s="19">
        <v>159.4913</v>
      </c>
      <c r="E83" s="19">
        <v>0.69115000000000004</v>
      </c>
      <c r="F83" s="19">
        <v>79.306849999999997</v>
      </c>
      <c r="G83" s="19">
        <v>0.91212400000000005</v>
      </c>
      <c r="H83" s="27">
        <v>151000000</v>
      </c>
      <c r="I83" s="27">
        <v>4710626</v>
      </c>
      <c r="J83" s="19">
        <v>20.793569999999999</v>
      </c>
      <c r="K83" s="19">
        <f t="shared" si="2"/>
        <v>0.74972282834949733</v>
      </c>
      <c r="L83" s="19">
        <v>17.472000000000001</v>
      </c>
      <c r="M83" s="19">
        <v>0.89710999999999996</v>
      </c>
      <c r="N83" s="10"/>
      <c r="O83" s="10" t="s">
        <v>39</v>
      </c>
      <c r="P83" s="19">
        <v>17.915310000000002</v>
      </c>
      <c r="Q83" s="19">
        <v>8.9036000000000004E-2</v>
      </c>
      <c r="R83" s="19">
        <v>154.07830000000001</v>
      </c>
      <c r="S83" s="19">
        <v>0.68429700000000004</v>
      </c>
      <c r="T83" s="19">
        <v>87.598830000000007</v>
      </c>
      <c r="U83" s="19">
        <v>1.032937</v>
      </c>
      <c r="V83" s="27">
        <v>111000000</v>
      </c>
      <c r="W83" s="27">
        <v>3975505</v>
      </c>
      <c r="X83" s="19">
        <v>15.64077</v>
      </c>
      <c r="Y83" s="19">
        <f t="shared" si="3"/>
        <v>0.56393598222738894</v>
      </c>
      <c r="Z83" s="19">
        <v>21.893999999999998</v>
      </c>
      <c r="AA83" s="59">
        <v>1.1720999999999999</v>
      </c>
    </row>
    <row r="84" spans="1:29" x14ac:dyDescent="0.25">
      <c r="A84" s="11" t="s">
        <v>40</v>
      </c>
      <c r="B84" s="20">
        <v>116.44370000000001</v>
      </c>
      <c r="C84" s="20">
        <v>0.57816400000000001</v>
      </c>
      <c r="D84" s="20">
        <v>952.61850000000004</v>
      </c>
      <c r="E84" s="20">
        <v>4.0984360000000004</v>
      </c>
      <c r="F84" s="20">
        <v>419.99759999999998</v>
      </c>
      <c r="G84" s="20">
        <v>3.1376580000000001</v>
      </c>
      <c r="H84" s="28">
        <v>13200000000</v>
      </c>
      <c r="I84" s="28">
        <v>135000000</v>
      </c>
      <c r="J84" s="20">
        <v>24.86393</v>
      </c>
      <c r="K84" s="20">
        <f t="shared" si="2"/>
        <v>0.89648174524547342</v>
      </c>
      <c r="L84" s="20">
        <v>193.53</v>
      </c>
      <c r="M84" s="20">
        <v>8.0877999999999997</v>
      </c>
      <c r="N84" s="11"/>
      <c r="O84" s="11" t="s">
        <v>40</v>
      </c>
      <c r="P84" s="20">
        <v>114.23909999999999</v>
      </c>
      <c r="Q84" s="20">
        <v>0.50562600000000002</v>
      </c>
      <c r="R84" s="20">
        <v>929.88289999999995</v>
      </c>
      <c r="S84" s="20">
        <v>3.8237580000000002</v>
      </c>
      <c r="T84" s="20">
        <v>414.3974</v>
      </c>
      <c r="U84" s="20">
        <v>3.0183439999999999</v>
      </c>
      <c r="V84" s="28">
        <v>7340000000</v>
      </c>
      <c r="W84" s="28">
        <v>76593608</v>
      </c>
      <c r="X84" s="20">
        <v>16.625530000000001</v>
      </c>
      <c r="Y84" s="20">
        <f t="shared" si="3"/>
        <v>0.59944200896764821</v>
      </c>
      <c r="Z84" s="20">
        <v>219.5</v>
      </c>
      <c r="AA84" s="60">
        <v>8.9857999999999993</v>
      </c>
      <c r="AB84" s="68"/>
      <c r="AC84" s="68"/>
    </row>
    <row r="85" spans="1:29" x14ac:dyDescent="0.25">
      <c r="A85" s="11" t="s">
        <v>41</v>
      </c>
      <c r="B85" s="20">
        <v>116.556</v>
      </c>
      <c r="C85" s="20">
        <v>0.420485</v>
      </c>
      <c r="D85" s="20">
        <v>951.45759999999996</v>
      </c>
      <c r="E85" s="20">
        <v>3.9489839999999998</v>
      </c>
      <c r="F85" s="20">
        <v>420.1592</v>
      </c>
      <c r="G85" s="20">
        <v>3.6990099999999999</v>
      </c>
      <c r="H85" s="28">
        <v>13000000000</v>
      </c>
      <c r="I85" s="28">
        <v>134000000</v>
      </c>
      <c r="J85" s="20">
        <v>23.759340000000002</v>
      </c>
      <c r="K85" s="20">
        <f t="shared" si="2"/>
        <v>0.85665518641182581</v>
      </c>
      <c r="L85" s="20">
        <v>199.45</v>
      </c>
      <c r="M85" s="20">
        <v>8.3308</v>
      </c>
      <c r="N85" s="11"/>
      <c r="O85" s="11" t="s">
        <v>41</v>
      </c>
      <c r="P85" s="20">
        <v>114.0964</v>
      </c>
      <c r="Q85" s="20">
        <v>0.61330799999999996</v>
      </c>
      <c r="R85" s="20">
        <v>919.0498</v>
      </c>
      <c r="S85" s="20">
        <v>4.8497199999999996</v>
      </c>
      <c r="T85" s="20">
        <v>415.62689999999998</v>
      </c>
      <c r="U85" s="20">
        <v>3.3660619999999999</v>
      </c>
      <c r="V85" s="28">
        <v>7470000000</v>
      </c>
      <c r="W85" s="28">
        <v>77561380</v>
      </c>
      <c r="X85" s="20">
        <v>15.784840000000001</v>
      </c>
      <c r="Y85" s="20">
        <f t="shared" si="3"/>
        <v>0.56913049994994991</v>
      </c>
      <c r="Z85" s="20">
        <v>237.12</v>
      </c>
      <c r="AA85" s="60">
        <v>9.7200000000000006</v>
      </c>
    </row>
    <row r="86" spans="1:29" x14ac:dyDescent="0.25">
      <c r="A86" s="11" t="s">
        <v>42</v>
      </c>
      <c r="B86" s="20">
        <v>114.48779999999999</v>
      </c>
      <c r="C86" s="20">
        <v>0.48465399999999997</v>
      </c>
      <c r="D86" s="20">
        <v>942.54989999999998</v>
      </c>
      <c r="E86" s="20">
        <v>4.0009100000000002</v>
      </c>
      <c r="F86" s="20">
        <v>414.30669999999998</v>
      </c>
      <c r="G86" s="20">
        <v>3.304535</v>
      </c>
      <c r="H86" s="28">
        <v>12600000000</v>
      </c>
      <c r="I86" s="28">
        <v>130000000</v>
      </c>
      <c r="J86" s="20">
        <v>24.099519999999998</v>
      </c>
      <c r="K86" s="20">
        <f t="shared" si="2"/>
        <v>0.86892055074069907</v>
      </c>
      <c r="L86" s="20">
        <v>193.01</v>
      </c>
      <c r="M86" s="20">
        <v>8.0513999999999992</v>
      </c>
      <c r="N86" s="11"/>
      <c r="O86" s="11" t="s">
        <v>42</v>
      </c>
      <c r="P86" s="20">
        <v>114.39190000000001</v>
      </c>
      <c r="Q86" s="20">
        <v>0.56942400000000004</v>
      </c>
      <c r="R86" s="20">
        <v>928.33529999999996</v>
      </c>
      <c r="S86" s="20">
        <v>4.6195750000000002</v>
      </c>
      <c r="T86" s="20">
        <v>423.73039999999997</v>
      </c>
      <c r="U86" s="20">
        <v>3.6378430000000002</v>
      </c>
      <c r="V86" s="28">
        <v>6640000000</v>
      </c>
      <c r="W86" s="28">
        <v>69275030</v>
      </c>
      <c r="X86" s="20">
        <v>16.042680000000001</v>
      </c>
      <c r="Y86" s="20">
        <f t="shared" si="3"/>
        <v>0.57842705335860634</v>
      </c>
      <c r="Z86" s="20">
        <v>206.13</v>
      </c>
      <c r="AA86" s="60">
        <v>8.468</v>
      </c>
    </row>
    <row r="87" spans="1:29" x14ac:dyDescent="0.25">
      <c r="A87" s="11" t="s">
        <v>43</v>
      </c>
      <c r="B87" s="20">
        <v>114.7559</v>
      </c>
      <c r="C87" s="20">
        <v>0.57140999999999997</v>
      </c>
      <c r="D87" s="20">
        <v>916.39430000000004</v>
      </c>
      <c r="E87" s="20">
        <v>4.1569130000000003</v>
      </c>
      <c r="F87" s="20">
        <v>410.96940000000001</v>
      </c>
      <c r="G87" s="20">
        <v>3.6455570000000002</v>
      </c>
      <c r="H87" s="28">
        <v>12700000000</v>
      </c>
      <c r="I87" s="28">
        <v>130000000</v>
      </c>
      <c r="J87" s="20">
        <v>23.558350000000001</v>
      </c>
      <c r="K87" s="20">
        <f t="shared" si="2"/>
        <v>0.84940838890327064</v>
      </c>
      <c r="L87" s="20">
        <v>202.44</v>
      </c>
      <c r="M87" s="20">
        <v>8.4367999999999999</v>
      </c>
      <c r="N87" s="11"/>
      <c r="O87" s="11" t="s">
        <v>43</v>
      </c>
      <c r="P87" s="20">
        <v>115.2595</v>
      </c>
      <c r="Q87" s="20">
        <v>0.53902399999999995</v>
      </c>
      <c r="R87" s="20">
        <v>934.03800000000001</v>
      </c>
      <c r="S87" s="20">
        <v>4.7498170000000002</v>
      </c>
      <c r="T87" s="20">
        <v>418.06880000000001</v>
      </c>
      <c r="U87" s="20">
        <v>3.8860359999999998</v>
      </c>
      <c r="V87" s="28">
        <v>5640000000</v>
      </c>
      <c r="W87" s="28">
        <v>58064690</v>
      </c>
      <c r="X87" s="20">
        <v>15.94458</v>
      </c>
      <c r="Y87" s="20">
        <f t="shared" si="3"/>
        <v>0.57489000755737607</v>
      </c>
      <c r="Z87" s="20">
        <v>175.28</v>
      </c>
      <c r="AA87" s="60">
        <v>7.1459999999999999</v>
      </c>
    </row>
    <row r="88" spans="1:29" x14ac:dyDescent="0.25">
      <c r="A88" s="11" t="s">
        <v>44</v>
      </c>
      <c r="B88" s="20">
        <v>115.5192</v>
      </c>
      <c r="C88" s="20">
        <v>0.57447700000000002</v>
      </c>
      <c r="D88" s="20">
        <v>931.98490000000004</v>
      </c>
      <c r="E88" s="20">
        <v>4.3855079999999997</v>
      </c>
      <c r="F88" s="20">
        <v>409.2081</v>
      </c>
      <c r="G88" s="20">
        <v>3.8385660000000001</v>
      </c>
      <c r="H88" s="28">
        <v>12700000000</v>
      </c>
      <c r="I88" s="28">
        <v>129000000</v>
      </c>
      <c r="J88" s="20">
        <v>23.818519999999999</v>
      </c>
      <c r="K88" s="20">
        <f t="shared" si="2"/>
        <v>0.85878895165664526</v>
      </c>
      <c r="L88" s="20">
        <v>197.64</v>
      </c>
      <c r="M88" s="20">
        <v>8.2410999999999994</v>
      </c>
      <c r="N88" s="11"/>
      <c r="O88" s="11" t="s">
        <v>44</v>
      </c>
      <c r="P88" s="20">
        <v>112.6622</v>
      </c>
      <c r="Q88" s="20">
        <v>0.48073100000000002</v>
      </c>
      <c r="R88" s="20">
        <v>915.49860000000001</v>
      </c>
      <c r="S88" s="20">
        <v>4.8155020000000004</v>
      </c>
      <c r="T88" s="20">
        <v>413.45170000000002</v>
      </c>
      <c r="U88" s="20">
        <v>3.5487129999999998</v>
      </c>
      <c r="V88" s="28">
        <v>7110000000</v>
      </c>
      <c r="W88" s="28">
        <v>74201588</v>
      </c>
      <c r="X88" s="20">
        <v>16.106590000000001</v>
      </c>
      <c r="Y88" s="20">
        <f t="shared" si="3"/>
        <v>0.58073136117875535</v>
      </c>
      <c r="Z88" s="20">
        <v>222.76</v>
      </c>
      <c r="AA88" s="60">
        <v>9.1149000000000004</v>
      </c>
    </row>
    <row r="89" spans="1:29" x14ac:dyDescent="0.25">
      <c r="A89" s="11" t="s">
        <v>45</v>
      </c>
      <c r="B89" s="20">
        <v>115.3797</v>
      </c>
      <c r="C89" s="20">
        <v>0.49500899999999998</v>
      </c>
      <c r="D89" s="20">
        <v>936.26379999999995</v>
      </c>
      <c r="E89" s="20">
        <v>3.9216690000000001</v>
      </c>
      <c r="F89" s="20">
        <v>420.08929999999998</v>
      </c>
      <c r="G89" s="20">
        <v>3.2261829999999998</v>
      </c>
      <c r="H89" s="28">
        <v>13100000000</v>
      </c>
      <c r="I89" s="28">
        <v>134000000</v>
      </c>
      <c r="J89" s="20">
        <v>24.419969999999999</v>
      </c>
      <c r="K89" s="20">
        <f>J89*(0.02^2+0.03^2)^0.5</f>
        <v>0.88047453980292345</v>
      </c>
      <c r="L89" s="20">
        <v>198.33</v>
      </c>
      <c r="M89" s="20">
        <v>8.2554999999999996</v>
      </c>
      <c r="N89" s="11"/>
      <c r="O89" s="11" t="s">
        <v>45</v>
      </c>
      <c r="P89" s="20">
        <v>112.4273</v>
      </c>
      <c r="Q89" s="20">
        <v>0.56254000000000004</v>
      </c>
      <c r="R89" s="20">
        <v>905.96010000000001</v>
      </c>
      <c r="S89" s="20">
        <v>3.976461</v>
      </c>
      <c r="T89" s="20">
        <v>418.0093</v>
      </c>
      <c r="U89" s="20">
        <v>3.6898590000000002</v>
      </c>
      <c r="V89" s="28">
        <v>6950000000</v>
      </c>
      <c r="W89" s="28">
        <v>72575269</v>
      </c>
      <c r="X89" s="20">
        <v>15.46027</v>
      </c>
      <c r="Y89" s="20">
        <f t="shared" si="3"/>
        <v>0.55742796217517643</v>
      </c>
      <c r="Z89" s="20">
        <v>228.56</v>
      </c>
      <c r="AA89" s="60">
        <v>9.3849999999999998</v>
      </c>
    </row>
    <row r="90" spans="1:29" x14ac:dyDescent="0.25">
      <c r="A90" s="11" t="s">
        <v>46</v>
      </c>
      <c r="B90" s="20">
        <v>113.17749999999999</v>
      </c>
      <c r="C90" s="20">
        <v>0.56406599999999996</v>
      </c>
      <c r="D90" s="20">
        <v>918.57510000000002</v>
      </c>
      <c r="E90" s="20">
        <v>4.5017170000000002</v>
      </c>
      <c r="F90" s="20">
        <v>420.5736</v>
      </c>
      <c r="G90" s="20">
        <v>3.5400170000000002</v>
      </c>
      <c r="H90" s="28">
        <v>12600000000</v>
      </c>
      <c r="I90" s="28">
        <v>130000000</v>
      </c>
      <c r="J90" s="20">
        <v>22.655470000000001</v>
      </c>
      <c r="K90" s="20">
        <f t="shared" si="2"/>
        <v>0.8168545875473614</v>
      </c>
      <c r="L90" s="20">
        <v>209.43</v>
      </c>
      <c r="M90" s="20">
        <v>8.7523</v>
      </c>
      <c r="N90" s="11"/>
      <c r="O90" s="11" t="s">
        <v>46</v>
      </c>
      <c r="P90" s="20">
        <v>114.05029999999999</v>
      </c>
      <c r="Q90" s="20">
        <v>0.64263899999999996</v>
      </c>
      <c r="R90" s="20">
        <v>924.26009999999997</v>
      </c>
      <c r="S90" s="20">
        <v>4.3755870000000003</v>
      </c>
      <c r="T90" s="20">
        <v>414.29320000000001</v>
      </c>
      <c r="U90" s="20">
        <v>3.7867139999999999</v>
      </c>
      <c r="V90" s="28">
        <v>6370000000</v>
      </c>
      <c r="W90" s="28">
        <v>67201521</v>
      </c>
      <c r="X90" s="20">
        <v>15.951879999999999</v>
      </c>
      <c r="Y90" s="20">
        <f t="shared" si="3"/>
        <v>0.57515321280048493</v>
      </c>
      <c r="Z90" s="20">
        <v>199.71</v>
      </c>
      <c r="AA90" s="60">
        <v>8.2472999999999992</v>
      </c>
    </row>
    <row r="91" spans="1:29" x14ac:dyDescent="0.25">
      <c r="A91" s="11" t="s">
        <v>47</v>
      </c>
      <c r="B91" s="20">
        <v>113.6885</v>
      </c>
      <c r="C91" s="20">
        <v>0.468719</v>
      </c>
      <c r="D91" s="20">
        <v>923.61620000000005</v>
      </c>
      <c r="E91" s="20">
        <v>3.7961529999999999</v>
      </c>
      <c r="F91" s="20">
        <v>423.99790000000002</v>
      </c>
      <c r="G91" s="20">
        <v>3.5396320000000001</v>
      </c>
      <c r="H91" s="28">
        <v>12200000000</v>
      </c>
      <c r="I91" s="28">
        <v>125000000</v>
      </c>
      <c r="J91" s="20">
        <v>23.927009999999999</v>
      </c>
      <c r="K91" s="20">
        <f t="shared" si="2"/>
        <v>0.86270061423539612</v>
      </c>
      <c r="L91" s="20">
        <v>191.2</v>
      </c>
      <c r="M91" s="20">
        <v>7.9455999999999998</v>
      </c>
      <c r="N91" s="11"/>
      <c r="O91" s="11" t="s">
        <v>47</v>
      </c>
      <c r="P91" s="20">
        <v>112.0859</v>
      </c>
      <c r="Q91" s="20">
        <v>0.51399499999999998</v>
      </c>
      <c r="R91" s="20">
        <v>915.98069999999996</v>
      </c>
      <c r="S91" s="20">
        <v>4.3476090000000003</v>
      </c>
      <c r="T91" s="20">
        <v>411.06540000000001</v>
      </c>
      <c r="U91" s="20">
        <v>3.1052520000000001</v>
      </c>
      <c r="V91" s="28">
        <v>6100000000</v>
      </c>
      <c r="W91" s="28">
        <v>65483884</v>
      </c>
      <c r="X91" s="20">
        <v>16.028569999999998</v>
      </c>
      <c r="Y91" s="20">
        <f t="shared" si="3"/>
        <v>0.57791831007363825</v>
      </c>
      <c r="Z91" s="20">
        <v>192.63</v>
      </c>
      <c r="AA91" s="60">
        <v>7.9340999999999999</v>
      </c>
    </row>
    <row r="92" spans="1:29" x14ac:dyDescent="0.25">
      <c r="A92" s="11" t="s">
        <v>48</v>
      </c>
      <c r="B92" s="20">
        <v>115.6799</v>
      </c>
      <c r="C92" s="20">
        <v>0.50084799999999996</v>
      </c>
      <c r="D92" s="20">
        <v>942.8347</v>
      </c>
      <c r="E92" s="20">
        <v>4.1507019999999999</v>
      </c>
      <c r="F92" s="20">
        <v>421.89069999999998</v>
      </c>
      <c r="G92" s="20">
        <v>3.6621039999999998</v>
      </c>
      <c r="H92" s="28">
        <v>12700000000</v>
      </c>
      <c r="I92" s="28">
        <v>129000000</v>
      </c>
      <c r="J92" s="20">
        <v>23.517250000000001</v>
      </c>
      <c r="K92" s="20">
        <f t="shared" si="2"/>
        <v>0.84792650732905495</v>
      </c>
      <c r="L92" s="20">
        <v>198.54</v>
      </c>
      <c r="M92" s="20">
        <v>8.2800999999999991</v>
      </c>
      <c r="N92" s="11"/>
      <c r="O92" s="11" t="s">
        <v>48</v>
      </c>
      <c r="P92" s="20">
        <v>111.4451</v>
      </c>
      <c r="Q92" s="20">
        <v>0.53302499999999997</v>
      </c>
      <c r="R92" s="20">
        <v>911.1848</v>
      </c>
      <c r="S92" s="20">
        <v>3.6795420000000001</v>
      </c>
      <c r="T92" s="20">
        <v>412.56049999999999</v>
      </c>
      <c r="U92" s="20">
        <v>3.2665579999999999</v>
      </c>
      <c r="V92" s="28">
        <v>6750000000</v>
      </c>
      <c r="W92" s="28">
        <v>70570702</v>
      </c>
      <c r="X92" s="20">
        <v>14.76376</v>
      </c>
      <c r="Y92" s="20">
        <f t="shared" si="3"/>
        <v>0.53231493698644217</v>
      </c>
      <c r="Z92" s="20">
        <v>232.3</v>
      </c>
      <c r="AA92" s="60">
        <v>9.4710000000000001</v>
      </c>
    </row>
    <row r="93" spans="1:29" x14ac:dyDescent="0.25">
      <c r="A93" s="11" t="s">
        <v>49</v>
      </c>
      <c r="B93" s="20">
        <v>114.0236</v>
      </c>
      <c r="C93" s="20">
        <v>0.57069300000000001</v>
      </c>
      <c r="D93" s="20">
        <v>918.78480000000002</v>
      </c>
      <c r="E93" s="20">
        <v>4.1784359999999996</v>
      </c>
      <c r="F93" s="20">
        <v>411.02100000000002</v>
      </c>
      <c r="G93" s="20">
        <v>3.6799089999999999</v>
      </c>
      <c r="H93" s="28">
        <v>12400000000</v>
      </c>
      <c r="I93" s="28">
        <v>127000000</v>
      </c>
      <c r="J93" s="20">
        <v>23.939620000000001</v>
      </c>
      <c r="K93" s="20">
        <f t="shared" si="2"/>
        <v>0.86315527425123229</v>
      </c>
      <c r="L93" s="20">
        <v>194.71</v>
      </c>
      <c r="M93" s="20">
        <v>8.0925999999999991</v>
      </c>
      <c r="N93" s="11"/>
      <c r="O93" s="11" t="s">
        <v>49</v>
      </c>
      <c r="P93" s="20">
        <v>113.5125</v>
      </c>
      <c r="Q93" s="20">
        <v>0.55983499999999997</v>
      </c>
      <c r="R93" s="20">
        <v>918.79510000000005</v>
      </c>
      <c r="S93" s="20">
        <v>4.2980939999999999</v>
      </c>
      <c r="T93" s="20">
        <v>410.47250000000003</v>
      </c>
      <c r="U93" s="20">
        <v>3.706264</v>
      </c>
      <c r="V93" s="28">
        <v>6250000000</v>
      </c>
      <c r="W93" s="28">
        <v>65105164</v>
      </c>
      <c r="X93" s="20">
        <v>15.594189999999999</v>
      </c>
      <c r="Y93" s="20">
        <f t="shared" si="3"/>
        <v>0.56225651644327779</v>
      </c>
      <c r="Z93" s="20">
        <v>201.56</v>
      </c>
      <c r="AA93" s="60">
        <v>8.2367000000000008</v>
      </c>
    </row>
    <row r="94" spans="1:29" x14ac:dyDescent="0.25">
      <c r="A94" s="11" t="s">
        <v>50</v>
      </c>
      <c r="B94" s="20">
        <v>114.8262</v>
      </c>
      <c r="C94" s="20">
        <v>0.52675799999999995</v>
      </c>
      <c r="D94" s="20">
        <v>924.60490000000004</v>
      </c>
      <c r="E94" s="20">
        <v>3.9742250000000001</v>
      </c>
      <c r="F94" s="20">
        <v>417.0453</v>
      </c>
      <c r="G94" s="20">
        <v>3.2393930000000002</v>
      </c>
      <c r="H94" s="28">
        <v>11500000000</v>
      </c>
      <c r="I94" s="28">
        <v>118000000</v>
      </c>
      <c r="J94" s="20">
        <v>22.436399999999999</v>
      </c>
      <c r="K94" s="20">
        <f t="shared" si="2"/>
        <v>0.80895590636820236</v>
      </c>
      <c r="L94" s="20">
        <v>191.41</v>
      </c>
      <c r="M94" s="20">
        <v>7.9827000000000004</v>
      </c>
      <c r="N94" s="11"/>
      <c r="O94" s="11" t="s">
        <v>50</v>
      </c>
      <c r="P94" s="20">
        <v>113.4713</v>
      </c>
      <c r="Q94" s="20">
        <v>0.53249999999999997</v>
      </c>
      <c r="R94" s="20">
        <v>922.2672</v>
      </c>
      <c r="S94" s="20">
        <v>4.5791709999999997</v>
      </c>
      <c r="T94" s="20">
        <v>424.7724</v>
      </c>
      <c r="U94" s="20">
        <v>3.6768339999999999</v>
      </c>
      <c r="V94" s="28">
        <v>7760000000</v>
      </c>
      <c r="W94" s="28">
        <v>81587075</v>
      </c>
      <c r="X94" s="20">
        <v>15.04041</v>
      </c>
      <c r="Y94" s="20">
        <f t="shared" si="3"/>
        <v>0.5422896945900133</v>
      </c>
      <c r="Z94" s="20">
        <v>258.08</v>
      </c>
      <c r="AA94" s="60">
        <v>10.522</v>
      </c>
    </row>
    <row r="95" spans="1:29" x14ac:dyDescent="0.25">
      <c r="A95" s="11" t="s">
        <v>51</v>
      </c>
      <c r="B95" s="20">
        <v>114.60080000000001</v>
      </c>
      <c r="C95" s="20">
        <v>0.55736699999999995</v>
      </c>
      <c r="D95" s="20">
        <v>925.18320000000006</v>
      </c>
      <c r="E95" s="20">
        <v>4.4094100000000003</v>
      </c>
      <c r="F95" s="20">
        <v>420.3981</v>
      </c>
      <c r="G95" s="20">
        <v>3.8294570000000001</v>
      </c>
      <c r="H95" s="28">
        <v>10900000000</v>
      </c>
      <c r="I95" s="28">
        <v>112000000</v>
      </c>
      <c r="J95" s="20">
        <v>23.878060000000001</v>
      </c>
      <c r="K95" s="20">
        <f t="shared" si="2"/>
        <v>0.86093569688605665</v>
      </c>
      <c r="L95" s="20">
        <v>170.7</v>
      </c>
      <c r="M95" s="20">
        <v>7.1195000000000004</v>
      </c>
      <c r="N95" s="11"/>
      <c r="O95" s="11" t="s">
        <v>51</v>
      </c>
      <c r="P95" s="20">
        <v>114.6011</v>
      </c>
      <c r="Q95" s="20">
        <v>0.52012700000000001</v>
      </c>
      <c r="R95" s="20">
        <v>931.28330000000005</v>
      </c>
      <c r="S95" s="20">
        <v>4.0886699999999996</v>
      </c>
      <c r="T95" s="20">
        <v>424.46859999999998</v>
      </c>
      <c r="U95" s="20">
        <v>3.345399</v>
      </c>
      <c r="V95" s="28">
        <v>7690000000</v>
      </c>
      <c r="W95" s="28">
        <v>78750130</v>
      </c>
      <c r="X95" s="20">
        <v>15.08718</v>
      </c>
      <c r="Y95" s="20">
        <f t="shared" si="3"/>
        <v>0.5439760109215479</v>
      </c>
      <c r="Z95" s="20">
        <v>252.5</v>
      </c>
      <c r="AA95" s="60">
        <v>10.247</v>
      </c>
    </row>
    <row r="96" spans="1:29" x14ac:dyDescent="0.25">
      <c r="A96" s="11" t="s">
        <v>52</v>
      </c>
      <c r="B96" s="20">
        <v>114.0204</v>
      </c>
      <c r="C96" s="20">
        <v>0.52939000000000003</v>
      </c>
      <c r="D96" s="20">
        <v>922.53049999999996</v>
      </c>
      <c r="E96" s="20">
        <v>4.6822239999999997</v>
      </c>
      <c r="F96" s="20">
        <v>419.98329999999999</v>
      </c>
      <c r="G96" s="20">
        <v>3.4276810000000002</v>
      </c>
      <c r="H96" s="28">
        <v>9980000000</v>
      </c>
      <c r="I96" s="28">
        <v>103000000</v>
      </c>
      <c r="J96" s="20">
        <v>21.02862</v>
      </c>
      <c r="K96" s="20">
        <f t="shared" si="2"/>
        <v>0.7581976766224755</v>
      </c>
      <c r="L96" s="20">
        <v>178.05</v>
      </c>
      <c r="M96" s="20">
        <v>7.4466000000000001</v>
      </c>
      <c r="N96" s="11"/>
      <c r="O96" s="11" t="s">
        <v>52</v>
      </c>
      <c r="P96" s="20">
        <v>112.4663</v>
      </c>
      <c r="Q96" s="20">
        <v>0.52473400000000003</v>
      </c>
      <c r="R96" s="20">
        <v>908.79880000000003</v>
      </c>
      <c r="S96" s="20">
        <v>3.9479280000000001</v>
      </c>
      <c r="T96" s="20">
        <v>418.91340000000002</v>
      </c>
      <c r="U96" s="20">
        <v>3.2414100000000001</v>
      </c>
      <c r="V96" s="28">
        <v>7470000000</v>
      </c>
      <c r="W96" s="28">
        <v>76758299</v>
      </c>
      <c r="X96" s="20">
        <v>16.501760000000001</v>
      </c>
      <c r="Y96" s="20">
        <f t="shared" si="3"/>
        <v>0.59497941815400635</v>
      </c>
      <c r="Z96" s="20">
        <v>229.66</v>
      </c>
      <c r="AA96" s="60">
        <v>9.3270999999999997</v>
      </c>
    </row>
    <row r="97" spans="1:29" x14ac:dyDescent="0.25">
      <c r="A97" s="11" t="s">
        <v>53</v>
      </c>
      <c r="B97" s="20">
        <v>113.3908</v>
      </c>
      <c r="C97" s="20">
        <v>0.47376600000000002</v>
      </c>
      <c r="D97" s="20">
        <v>926.45029999999997</v>
      </c>
      <c r="E97" s="20">
        <v>4.0715469999999998</v>
      </c>
      <c r="F97" s="20">
        <v>414.05200000000002</v>
      </c>
      <c r="G97" s="20">
        <v>3.2019129999999998</v>
      </c>
      <c r="H97" s="28">
        <v>11900000000</v>
      </c>
      <c r="I97" s="28">
        <v>122000000</v>
      </c>
      <c r="J97" s="20">
        <v>23.098400000000002</v>
      </c>
      <c r="K97" s="20">
        <f t="shared" si="2"/>
        <v>0.83282465581177412</v>
      </c>
      <c r="L97" s="20">
        <v>192.98</v>
      </c>
      <c r="M97" s="20">
        <v>8.0203000000000007</v>
      </c>
      <c r="N97" s="11"/>
      <c r="O97" s="11" t="s">
        <v>53</v>
      </c>
      <c r="P97" s="20">
        <v>112.1885</v>
      </c>
      <c r="Q97" s="20">
        <v>0.56528199999999995</v>
      </c>
      <c r="R97" s="20">
        <v>906.34619999999995</v>
      </c>
      <c r="S97" s="20">
        <v>4.1867210000000004</v>
      </c>
      <c r="T97" s="20">
        <v>408.13760000000002</v>
      </c>
      <c r="U97" s="20">
        <v>3.4681009999999999</v>
      </c>
      <c r="V97" s="28">
        <v>7450000000</v>
      </c>
      <c r="W97" s="28">
        <v>77583084</v>
      </c>
      <c r="X97" s="20">
        <v>15.835330000000001</v>
      </c>
      <c r="Y97" s="20">
        <f t="shared" si="3"/>
        <v>0.57095094278893177</v>
      </c>
      <c r="Z97" s="20">
        <v>239.12</v>
      </c>
      <c r="AA97" s="60">
        <v>9.7655999999999992</v>
      </c>
    </row>
    <row r="98" spans="1:29" x14ac:dyDescent="0.25">
      <c r="A98" s="11" t="s">
        <v>54</v>
      </c>
      <c r="B98" s="20">
        <v>110.27200000000001</v>
      </c>
      <c r="C98" s="20">
        <v>0.53279299999999996</v>
      </c>
      <c r="D98" s="20">
        <v>882.08169999999996</v>
      </c>
      <c r="E98" s="20">
        <v>3.9939819999999999</v>
      </c>
      <c r="F98" s="20">
        <v>409.33760000000001</v>
      </c>
      <c r="G98" s="20">
        <v>3.6822509999999999</v>
      </c>
      <c r="H98" s="28">
        <v>12200000000</v>
      </c>
      <c r="I98" s="28">
        <v>124000000</v>
      </c>
      <c r="J98" s="20">
        <v>19.803450000000002</v>
      </c>
      <c r="K98" s="20">
        <f>J98*(0.02^2+0.03^2)^0.5</f>
        <v>0.71402354406087343</v>
      </c>
      <c r="L98" s="20">
        <v>240.1</v>
      </c>
      <c r="M98" s="20">
        <v>9.9373000000000005</v>
      </c>
      <c r="N98" s="11"/>
      <c r="O98" s="11" t="s">
        <v>54</v>
      </c>
      <c r="P98" s="20">
        <v>113.3861</v>
      </c>
      <c r="Q98" s="20">
        <v>0.51868800000000004</v>
      </c>
      <c r="R98" s="20">
        <v>924.42550000000006</v>
      </c>
      <c r="S98" s="20">
        <v>3.9251809999999998</v>
      </c>
      <c r="T98" s="20">
        <v>413.88639999999998</v>
      </c>
      <c r="U98" s="20">
        <v>3.7269489999999998</v>
      </c>
      <c r="V98" s="28">
        <v>7290000000</v>
      </c>
      <c r="W98" s="28">
        <v>76110386</v>
      </c>
      <c r="X98" s="20">
        <v>16.25619</v>
      </c>
      <c r="Y98" s="20">
        <f t="shared" si="3"/>
        <v>0.58612526588684943</v>
      </c>
      <c r="Z98" s="20">
        <v>224.35</v>
      </c>
      <c r="AA98" s="60">
        <v>9.2238000000000007</v>
      </c>
    </row>
    <row r="99" spans="1:29" x14ac:dyDescent="0.25">
      <c r="A99" s="11" t="s">
        <v>55</v>
      </c>
      <c r="B99" s="20">
        <v>115.9592</v>
      </c>
      <c r="C99" s="20">
        <v>0.55461700000000003</v>
      </c>
      <c r="D99" s="20">
        <v>943.41780000000006</v>
      </c>
      <c r="E99" s="20">
        <v>4.6778690000000003</v>
      </c>
      <c r="F99" s="20">
        <v>425.20870000000002</v>
      </c>
      <c r="G99" s="20">
        <v>3.6394579999999999</v>
      </c>
      <c r="H99" s="28">
        <v>13300000000</v>
      </c>
      <c r="I99" s="28">
        <v>136000000</v>
      </c>
      <c r="J99" s="20">
        <v>12.31157</v>
      </c>
      <c r="K99" s="20">
        <f t="shared" si="2"/>
        <v>0.44389996916464181</v>
      </c>
      <c r="L99" s="20">
        <v>393.05</v>
      </c>
      <c r="M99" s="20">
        <v>16.114000000000001</v>
      </c>
      <c r="N99" s="11"/>
      <c r="O99" s="11" t="s">
        <v>55</v>
      </c>
      <c r="P99" s="20">
        <v>111.4682</v>
      </c>
      <c r="Q99" s="20">
        <v>0.55966800000000005</v>
      </c>
      <c r="R99" s="20">
        <v>891.72550000000001</v>
      </c>
      <c r="S99" s="20">
        <v>4.3472200000000001</v>
      </c>
      <c r="T99" s="20">
        <v>415.53989999999999</v>
      </c>
      <c r="U99" s="20">
        <v>3.4661230000000001</v>
      </c>
      <c r="V99" s="28">
        <v>7240000000</v>
      </c>
      <c r="W99" s="28">
        <v>74887992</v>
      </c>
      <c r="X99" s="20">
        <v>15.977639999999999</v>
      </c>
      <c r="Y99" s="20">
        <f t="shared" si="3"/>
        <v>0.57608200280904442</v>
      </c>
      <c r="Z99" s="20">
        <v>233.37</v>
      </c>
      <c r="AA99" s="60">
        <v>9.5944000000000003</v>
      </c>
    </row>
    <row r="100" spans="1:29" x14ac:dyDescent="0.25">
      <c r="A100" s="11" t="s">
        <v>56</v>
      </c>
      <c r="B100" s="20">
        <v>113.42010000000001</v>
      </c>
      <c r="C100" s="20">
        <v>0.47848600000000002</v>
      </c>
      <c r="D100" s="20">
        <v>931.02369999999996</v>
      </c>
      <c r="E100" s="20">
        <v>3.979498</v>
      </c>
      <c r="F100" s="20">
        <v>417.20710000000003</v>
      </c>
      <c r="G100" s="20">
        <v>3.194715</v>
      </c>
      <c r="H100" s="28">
        <v>13200000000</v>
      </c>
      <c r="I100" s="28">
        <v>134000000</v>
      </c>
      <c r="J100" s="20">
        <v>24.17736</v>
      </c>
      <c r="K100" s="20">
        <f t="shared" si="2"/>
        <v>0.87172711185352025</v>
      </c>
      <c r="L100" s="20">
        <v>203.72</v>
      </c>
      <c r="M100" s="20">
        <v>8.4648000000000003</v>
      </c>
      <c r="N100" s="11"/>
      <c r="O100" s="11" t="s">
        <v>56</v>
      </c>
      <c r="P100" s="20">
        <v>111.5274</v>
      </c>
      <c r="Q100" s="20">
        <v>0.47744900000000001</v>
      </c>
      <c r="R100" s="20">
        <v>910.43269999999995</v>
      </c>
      <c r="S100" s="20">
        <v>4.4393760000000002</v>
      </c>
      <c r="T100" s="20">
        <v>409.70679999999999</v>
      </c>
      <c r="U100" s="20">
        <v>3.1028560000000001</v>
      </c>
      <c r="V100" s="28">
        <v>7090000000</v>
      </c>
      <c r="W100" s="28">
        <v>72984749</v>
      </c>
      <c r="X100" s="20">
        <v>15.72903</v>
      </c>
      <c r="Y100" s="20">
        <f t="shared" si="3"/>
        <v>0.56711824178311343</v>
      </c>
      <c r="Z100" s="20">
        <v>229.06</v>
      </c>
      <c r="AA100" s="60">
        <v>9.4034999999999993</v>
      </c>
    </row>
    <row r="101" spans="1:29" x14ac:dyDescent="0.25">
      <c r="A101" s="11" t="s">
        <v>57</v>
      </c>
      <c r="B101" s="20">
        <v>114.7522</v>
      </c>
      <c r="C101" s="20">
        <v>0.54169500000000004</v>
      </c>
      <c r="D101" s="20">
        <v>938.01679999999999</v>
      </c>
      <c r="E101" s="20">
        <v>4.8382319999999996</v>
      </c>
      <c r="F101" s="20">
        <v>422.95729999999998</v>
      </c>
      <c r="G101" s="20">
        <v>3.6630750000000001</v>
      </c>
      <c r="H101" s="28">
        <v>13400000000</v>
      </c>
      <c r="I101" s="28">
        <v>137000000</v>
      </c>
      <c r="J101" s="20">
        <v>22.706589999999998</v>
      </c>
      <c r="K101" s="20">
        <f t="shared" si="2"/>
        <v>0.81869774535937856</v>
      </c>
      <c r="L101" s="20">
        <v>218.08</v>
      </c>
      <c r="M101" s="20">
        <v>9.0927000000000007</v>
      </c>
      <c r="N101" s="11"/>
      <c r="O101" s="11" t="s">
        <v>57</v>
      </c>
      <c r="P101" s="20">
        <v>111.8978</v>
      </c>
      <c r="Q101" s="20">
        <v>0.48424</v>
      </c>
      <c r="R101" s="20">
        <v>899.55840000000001</v>
      </c>
      <c r="S101" s="20">
        <v>3.60846</v>
      </c>
      <c r="T101" s="20">
        <v>414.154</v>
      </c>
      <c r="U101" s="20">
        <v>3.4270010000000002</v>
      </c>
      <c r="V101" s="28">
        <v>6790000000</v>
      </c>
      <c r="W101" s="28">
        <v>72128244</v>
      </c>
      <c r="X101" s="20">
        <v>15.79621</v>
      </c>
      <c r="Y101" s="20">
        <f t="shared" si="3"/>
        <v>0.5695404511299702</v>
      </c>
      <c r="Z101" s="20">
        <v>219.96</v>
      </c>
      <c r="AA101" s="60">
        <v>9.0120000000000005</v>
      </c>
    </row>
    <row r="102" spans="1:29" x14ac:dyDescent="0.25">
      <c r="A102" s="11" t="s">
        <v>58</v>
      </c>
      <c r="B102" s="20">
        <v>116.247</v>
      </c>
      <c r="C102" s="20">
        <v>0.57135800000000003</v>
      </c>
      <c r="D102" s="20">
        <v>956.07029999999997</v>
      </c>
      <c r="E102" s="20">
        <v>4.4570460000000001</v>
      </c>
      <c r="F102" s="20">
        <v>429.35840000000002</v>
      </c>
      <c r="G102" s="20">
        <v>3.714772</v>
      </c>
      <c r="H102" s="28">
        <v>13100000000</v>
      </c>
      <c r="I102" s="28">
        <v>134000000</v>
      </c>
      <c r="J102" s="20">
        <v>24.66722</v>
      </c>
      <c r="K102" s="20">
        <f t="shared" si="2"/>
        <v>0.88938926533150819</v>
      </c>
      <c r="L102" s="20">
        <v>193.19</v>
      </c>
      <c r="M102" s="20">
        <v>8.0561000000000007</v>
      </c>
      <c r="N102" s="11"/>
      <c r="O102" s="11" t="s">
        <v>58</v>
      </c>
      <c r="P102" s="20">
        <v>110.3442</v>
      </c>
      <c r="Q102" s="20">
        <v>0.49804100000000001</v>
      </c>
      <c r="R102" s="20">
        <v>897.35329999999999</v>
      </c>
      <c r="S102" s="20">
        <v>3.9516079999999998</v>
      </c>
      <c r="T102" s="20">
        <v>410.36619999999999</v>
      </c>
      <c r="U102" s="20">
        <v>3.2961580000000001</v>
      </c>
      <c r="V102" s="28">
        <v>7100000000</v>
      </c>
      <c r="W102" s="28">
        <v>74353223</v>
      </c>
      <c r="X102" s="20">
        <v>16.34094</v>
      </c>
      <c r="Y102" s="20">
        <f t="shared" si="3"/>
        <v>0.58918097059280516</v>
      </c>
      <c r="Z102" s="20">
        <v>223.8</v>
      </c>
      <c r="AA102" s="60">
        <v>9.1707999999999998</v>
      </c>
    </row>
    <row r="103" spans="1:29" x14ac:dyDescent="0.25">
      <c r="A103" s="47" t="s">
        <v>59</v>
      </c>
      <c r="B103" s="48">
        <v>112.809</v>
      </c>
      <c r="C103" s="48">
        <v>0.48149799999999998</v>
      </c>
      <c r="D103" s="48">
        <v>918.70709999999997</v>
      </c>
      <c r="E103" s="48">
        <v>4.0939750000000004</v>
      </c>
      <c r="F103" s="48">
        <v>416.08530000000002</v>
      </c>
      <c r="G103" s="48">
        <v>3.7376469999999999</v>
      </c>
      <c r="H103" s="49">
        <v>12300000000</v>
      </c>
      <c r="I103" s="49">
        <v>126000000</v>
      </c>
      <c r="J103" s="48">
        <v>0.74871900000000002</v>
      </c>
      <c r="K103" s="48">
        <f t="shared" si="2"/>
        <v>2.6995447454141223E-2</v>
      </c>
      <c r="L103" s="48">
        <v>4890.6000000000004</v>
      </c>
      <c r="M103" s="48">
        <v>89.816000000000003</v>
      </c>
      <c r="N103" s="11"/>
      <c r="O103" s="11" t="s">
        <v>59</v>
      </c>
      <c r="P103" s="20">
        <v>113.88979999999999</v>
      </c>
      <c r="Q103" s="20">
        <v>0.50934599999999997</v>
      </c>
      <c r="R103" s="20">
        <v>928.82090000000005</v>
      </c>
      <c r="S103" s="20">
        <v>4.0667330000000002</v>
      </c>
      <c r="T103" s="20">
        <v>418.5102</v>
      </c>
      <c r="U103" s="20">
        <v>3.6373700000000002</v>
      </c>
      <c r="V103" s="28">
        <v>7380000000</v>
      </c>
      <c r="W103" s="28">
        <v>76054743</v>
      </c>
      <c r="X103" s="20">
        <v>16.138539999999999</v>
      </c>
      <c r="Y103" s="20">
        <f t="shared" si="3"/>
        <v>0.58188333481126597</v>
      </c>
      <c r="Z103" s="20">
        <v>227.71</v>
      </c>
      <c r="AA103" s="60">
        <v>9.2857000000000003</v>
      </c>
    </row>
    <row r="104" spans="1:29" x14ac:dyDescent="0.25">
      <c r="A104" s="7" t="s">
        <v>116</v>
      </c>
      <c r="B104" s="16">
        <v>224.90729999999999</v>
      </c>
      <c r="C104" s="16">
        <v>1.036454</v>
      </c>
      <c r="D104" s="16">
        <v>158.64859999999999</v>
      </c>
      <c r="E104" s="16">
        <v>0.751023</v>
      </c>
      <c r="F104" s="16">
        <v>6.4976919999999998</v>
      </c>
      <c r="G104" s="16">
        <v>0.225415</v>
      </c>
      <c r="H104" s="25">
        <v>775000000</v>
      </c>
      <c r="I104" s="25">
        <v>9381474</v>
      </c>
      <c r="J104" s="16">
        <v>21.63194</v>
      </c>
      <c r="K104" s="16">
        <f t="shared" si="2"/>
        <v>0.77995068857760486</v>
      </c>
      <c r="L104" s="16">
        <v>17.18</v>
      </c>
      <c r="M104" s="16">
        <v>0.73126999999999998</v>
      </c>
      <c r="N104" s="7"/>
      <c r="O104" s="7" t="s">
        <v>130</v>
      </c>
      <c r="P104" s="16">
        <v>219.0754</v>
      </c>
      <c r="Q104" s="16">
        <v>2.069086</v>
      </c>
      <c r="R104" s="16">
        <v>152.35059999999999</v>
      </c>
      <c r="S104" s="16">
        <v>1.5173019999999999</v>
      </c>
      <c r="T104" s="16">
        <v>6.7155129999999996</v>
      </c>
      <c r="U104" s="16">
        <v>0.57682900000000004</v>
      </c>
      <c r="V104" s="25">
        <v>421098289.39999998</v>
      </c>
      <c r="W104" s="25">
        <v>7433886.4000000004</v>
      </c>
      <c r="X104" s="16">
        <v>14.870329999999999</v>
      </c>
      <c r="Y104" s="16">
        <f t="shared" si="3"/>
        <v>0.53615737298070421</v>
      </c>
      <c r="Z104" s="16">
        <v>18.652999999999999</v>
      </c>
      <c r="AA104" s="58">
        <v>0.83091999999999999</v>
      </c>
      <c r="AB104" s="69"/>
      <c r="AC104" s="69"/>
    </row>
    <row r="105" spans="1:29" x14ac:dyDescent="0.25">
      <c r="A105" s="50" t="s">
        <v>107</v>
      </c>
      <c r="B105" s="51">
        <v>222.5061</v>
      </c>
      <c r="C105" s="51">
        <v>0.99727100000000002</v>
      </c>
      <c r="D105" s="51">
        <v>163.36940000000001</v>
      </c>
      <c r="E105" s="51">
        <v>0.96289499999999995</v>
      </c>
      <c r="F105" s="51">
        <v>6.7110810000000001</v>
      </c>
      <c r="G105" s="51">
        <v>0.32428600000000002</v>
      </c>
      <c r="H105" s="52">
        <v>775000000</v>
      </c>
      <c r="I105" s="52">
        <v>9141801</v>
      </c>
      <c r="J105" s="51">
        <v>0.69674899999999995</v>
      </c>
      <c r="K105" s="51">
        <f t="shared" si="2"/>
        <v>2.5121642456282588E-2</v>
      </c>
      <c r="L105" s="51">
        <v>511.76</v>
      </c>
      <c r="M105" s="51">
        <v>23.67</v>
      </c>
      <c r="N105" s="7"/>
      <c r="O105" s="7" t="s">
        <v>123</v>
      </c>
      <c r="P105" s="16">
        <v>214.36449999999999</v>
      </c>
      <c r="Q105" s="16">
        <v>2.8051110000000001</v>
      </c>
      <c r="R105" s="16">
        <v>126.8685</v>
      </c>
      <c r="S105" s="16">
        <v>1.677484</v>
      </c>
      <c r="T105" s="16">
        <v>6.1848080000000003</v>
      </c>
      <c r="U105" s="16">
        <v>0.54691199999999995</v>
      </c>
      <c r="V105" s="25">
        <v>445368351.60000002</v>
      </c>
      <c r="W105" s="25">
        <v>6234398.9000000004</v>
      </c>
      <c r="X105" s="16">
        <v>15.633660000000001</v>
      </c>
      <c r="Y105" s="16">
        <f t="shared" si="3"/>
        <v>0.56367962753170353</v>
      </c>
      <c r="Z105" s="16">
        <v>19.581</v>
      </c>
      <c r="AA105" s="58">
        <v>0.85368999999999995</v>
      </c>
    </row>
    <row r="106" spans="1:29" x14ac:dyDescent="0.25">
      <c r="A106" s="50" t="s">
        <v>108</v>
      </c>
      <c r="B106" s="51">
        <v>214.7225</v>
      </c>
      <c r="C106" s="51">
        <v>1.3258669999999999</v>
      </c>
      <c r="D106" s="51">
        <v>155.7209</v>
      </c>
      <c r="E106" s="51">
        <v>1.0097719999999999</v>
      </c>
      <c r="F106" s="51">
        <v>6.797752</v>
      </c>
      <c r="G106" s="51">
        <v>0.38957000000000003</v>
      </c>
      <c r="H106" s="52">
        <v>792000000</v>
      </c>
      <c r="I106" s="52">
        <v>9900582</v>
      </c>
      <c r="J106" s="51">
        <v>1.6441790000000001</v>
      </c>
      <c r="K106" s="51">
        <f t="shared" si="2"/>
        <v>5.9281716905411064E-2</v>
      </c>
      <c r="L106" s="51">
        <v>237.16</v>
      </c>
      <c r="M106" s="51">
        <v>10.069000000000001</v>
      </c>
      <c r="N106" s="7"/>
      <c r="O106" s="7" t="s">
        <v>124</v>
      </c>
      <c r="P106" s="16">
        <v>222.00149999999999</v>
      </c>
      <c r="Q106" s="16">
        <v>1.902679</v>
      </c>
      <c r="R106" s="16">
        <v>158.0615</v>
      </c>
      <c r="S106" s="16">
        <v>1.4237550000000001</v>
      </c>
      <c r="T106" s="16">
        <v>7.0175780000000003</v>
      </c>
      <c r="U106" s="16">
        <v>0.52294399999999996</v>
      </c>
      <c r="V106" s="25">
        <v>434088261.30000001</v>
      </c>
      <c r="W106" s="25">
        <v>5977439</v>
      </c>
      <c r="X106" s="16">
        <v>15.40596</v>
      </c>
      <c r="Y106" s="16">
        <f t="shared" si="3"/>
        <v>0.55546978727747198</v>
      </c>
      <c r="Z106" s="16">
        <v>18.25</v>
      </c>
      <c r="AA106" s="58">
        <v>0.78554000000000002</v>
      </c>
    </row>
    <row r="107" spans="1:29" x14ac:dyDescent="0.25">
      <c r="A107" s="7" t="s">
        <v>109</v>
      </c>
      <c r="B107" s="16">
        <v>215.88560000000001</v>
      </c>
      <c r="C107" s="16">
        <v>1.108446</v>
      </c>
      <c r="D107" s="16">
        <v>152.90289999999999</v>
      </c>
      <c r="E107" s="16">
        <v>0.87954699999999997</v>
      </c>
      <c r="F107" s="16">
        <v>6.7634090000000002</v>
      </c>
      <c r="G107" s="16">
        <v>0.39430599999999999</v>
      </c>
      <c r="H107" s="25">
        <v>751000000</v>
      </c>
      <c r="I107" s="25">
        <v>9156947</v>
      </c>
      <c r="J107" s="16">
        <v>22.307780000000001</v>
      </c>
      <c r="K107" s="16">
        <f t="shared" si="2"/>
        <v>0.80431844631770066</v>
      </c>
      <c r="L107" s="16">
        <v>16.806000000000001</v>
      </c>
      <c r="M107" s="16">
        <v>0.71370999999999996</v>
      </c>
      <c r="N107" s="7"/>
      <c r="O107" s="7" t="s">
        <v>125</v>
      </c>
      <c r="P107" s="16">
        <v>222.83340000000001</v>
      </c>
      <c r="Q107" s="16">
        <v>1.8472869999999999</v>
      </c>
      <c r="R107" s="16">
        <v>156.41550000000001</v>
      </c>
      <c r="S107" s="16">
        <v>1.4834579999999999</v>
      </c>
      <c r="T107" s="16">
        <v>6.9786320000000002</v>
      </c>
      <c r="U107" s="16">
        <v>0.44959199999999999</v>
      </c>
      <c r="V107" s="25">
        <v>422253968.5</v>
      </c>
      <c r="W107" s="25">
        <v>5987127.5999999996</v>
      </c>
      <c r="X107" s="16">
        <v>17.260000000000002</v>
      </c>
      <c r="Y107" s="16">
        <f t="shared" si="3"/>
        <v>0.62231815014508451</v>
      </c>
      <c r="Z107" s="16">
        <v>15.82</v>
      </c>
      <c r="AA107" s="58">
        <v>0.67712000000000006</v>
      </c>
    </row>
    <row r="108" spans="1:29" x14ac:dyDescent="0.25">
      <c r="A108" s="7" t="s">
        <v>110</v>
      </c>
      <c r="B108" s="16">
        <v>216.04050000000001</v>
      </c>
      <c r="C108" s="16">
        <v>1.2455719999999999</v>
      </c>
      <c r="D108" s="16">
        <v>155.333</v>
      </c>
      <c r="E108" s="16">
        <v>0.99828600000000001</v>
      </c>
      <c r="F108" s="16">
        <v>7.086805</v>
      </c>
      <c r="G108" s="16">
        <v>0.35111900000000001</v>
      </c>
      <c r="H108" s="25">
        <v>789000000</v>
      </c>
      <c r="I108" s="25">
        <v>9388006</v>
      </c>
      <c r="J108" s="16">
        <v>19.2117</v>
      </c>
      <c r="K108" s="16">
        <f t="shared" si="2"/>
        <v>0.69268769438831523</v>
      </c>
      <c r="L108" s="16">
        <v>20.440000000000001</v>
      </c>
      <c r="M108" s="16">
        <v>0.86839</v>
      </c>
      <c r="N108" s="7"/>
      <c r="O108" s="7" t="s">
        <v>126</v>
      </c>
      <c r="P108" s="16">
        <v>222.2576</v>
      </c>
      <c r="Q108" s="16">
        <v>1.8041069999999999</v>
      </c>
      <c r="R108" s="16">
        <v>157.57259999999999</v>
      </c>
      <c r="S108" s="16">
        <v>1.215365</v>
      </c>
      <c r="T108" s="16">
        <v>7.4060550000000003</v>
      </c>
      <c r="U108" s="16">
        <v>0.50621000000000005</v>
      </c>
      <c r="V108" s="25">
        <v>416288896.80000001</v>
      </c>
      <c r="W108" s="25">
        <v>6017099.2999999998</v>
      </c>
      <c r="X108" s="16">
        <v>15.654120000000001</v>
      </c>
      <c r="Y108" s="16">
        <f t="shared" si="3"/>
        <v>0.56441732332266337</v>
      </c>
      <c r="Z108" s="16">
        <v>17.216999999999999</v>
      </c>
      <c r="AA108" s="58">
        <v>0.73580000000000001</v>
      </c>
    </row>
    <row r="109" spans="1:29" x14ac:dyDescent="0.25">
      <c r="A109" s="7" t="s">
        <v>111</v>
      </c>
      <c r="B109" s="16">
        <v>230.68199999999999</v>
      </c>
      <c r="C109" s="16">
        <v>1.1509590000000001</v>
      </c>
      <c r="D109" s="16">
        <v>167.0779</v>
      </c>
      <c r="E109" s="16">
        <v>0.826322</v>
      </c>
      <c r="F109" s="16">
        <v>7.0820850000000002</v>
      </c>
      <c r="G109" s="16">
        <v>0.24559600000000001</v>
      </c>
      <c r="H109" s="25">
        <v>843000000</v>
      </c>
      <c r="I109" s="25">
        <v>10811972</v>
      </c>
      <c r="J109" s="16">
        <v>21.435960000000001</v>
      </c>
      <c r="K109" s="16">
        <f t="shared" si="2"/>
        <v>0.77288452918795059</v>
      </c>
      <c r="L109" s="16">
        <v>18.309000000000001</v>
      </c>
      <c r="M109" s="16">
        <v>0.78132999999999997</v>
      </c>
      <c r="N109" s="7"/>
      <c r="O109" s="7" t="s">
        <v>127</v>
      </c>
      <c r="P109" s="16">
        <v>220.83260000000001</v>
      </c>
      <c r="Q109" s="16">
        <v>1.8092330000000001</v>
      </c>
      <c r="R109" s="16">
        <v>156.48580000000001</v>
      </c>
      <c r="S109" s="16">
        <v>1.4984</v>
      </c>
      <c r="T109" s="16">
        <v>7.1838150000000001</v>
      </c>
      <c r="U109" s="16">
        <v>0.41784399999999999</v>
      </c>
      <c r="V109" s="25">
        <v>400688536.5</v>
      </c>
      <c r="W109" s="25">
        <v>6485939.7999999998</v>
      </c>
      <c r="X109" s="16">
        <v>15.337160000000001</v>
      </c>
      <c r="Y109" s="16">
        <f t="shared" si="3"/>
        <v>0.55298916799995279</v>
      </c>
      <c r="Z109" s="16">
        <v>17.042999999999999</v>
      </c>
      <c r="AA109" s="58">
        <v>0.74007999999999996</v>
      </c>
    </row>
    <row r="110" spans="1:29" x14ac:dyDescent="0.25">
      <c r="A110" s="7" t="s">
        <v>112</v>
      </c>
      <c r="B110" s="16">
        <v>225.42490000000001</v>
      </c>
      <c r="C110" s="16">
        <v>1.029525</v>
      </c>
      <c r="D110" s="16">
        <v>164.81639999999999</v>
      </c>
      <c r="E110" s="16">
        <v>0.80235500000000004</v>
      </c>
      <c r="F110" s="16">
        <v>6.981293</v>
      </c>
      <c r="G110" s="16">
        <v>0.242619</v>
      </c>
      <c r="H110" s="25">
        <v>818000000</v>
      </c>
      <c r="I110" s="25">
        <v>10336610</v>
      </c>
      <c r="J110" s="16">
        <v>20.700620000000001</v>
      </c>
      <c r="K110" s="16">
        <f t="shared" si="2"/>
        <v>0.74637146843895363</v>
      </c>
      <c r="L110" s="16">
        <v>18.803999999999998</v>
      </c>
      <c r="M110" s="16">
        <v>0.80556000000000005</v>
      </c>
      <c r="N110" s="7"/>
      <c r="O110" s="7" t="s">
        <v>128</v>
      </c>
      <c r="P110" s="16">
        <v>217.38550000000001</v>
      </c>
      <c r="Q110" s="16">
        <v>3.1619519999999999</v>
      </c>
      <c r="R110" s="16">
        <v>153.6499</v>
      </c>
      <c r="S110" s="16">
        <v>2.5341459999999998</v>
      </c>
      <c r="T110" s="16">
        <v>7.0282369999999998</v>
      </c>
      <c r="U110" s="16">
        <v>0.58241600000000004</v>
      </c>
      <c r="V110" s="25">
        <v>428180341.39999998</v>
      </c>
      <c r="W110" s="25">
        <v>7009310.2999999998</v>
      </c>
      <c r="X110" s="16">
        <v>16.569710000000001</v>
      </c>
      <c r="Y110" s="16">
        <f t="shared" si="3"/>
        <v>0.5974293902456842</v>
      </c>
      <c r="Z110" s="16">
        <v>17.113</v>
      </c>
      <c r="AA110" s="58">
        <v>0.77041000000000004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JAAS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Jie Hu</dc:creator>
  <cp:lastModifiedBy>Jie Hu</cp:lastModifiedBy>
  <cp:lastPrinted>2024-05-06T09:04:55Z</cp:lastPrinted>
  <dcterms:created xsi:type="dcterms:W3CDTF">2024-04-25T03:01:50Z</dcterms:created>
  <dcterms:modified xsi:type="dcterms:W3CDTF">2024-06-30T09:40:31Z</dcterms:modified>
</cp:coreProperties>
</file>