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8dfd3e4a8fecb2df/论文相关/manuscript/Zr isotope by MC-ICPMS/Tables/"/>
    </mc:Choice>
  </mc:AlternateContent>
  <xr:revisionPtr revIDLastSave="119" documentId="13_ncr:1_{2645C238-AB87-4DC4-B524-06BFE821104D}" xr6:coauthVersionLast="47" xr6:coauthVersionMax="47" xr10:uidLastSave="{7F1FE9B4-B213-436F-B29E-62D04C15859A}"/>
  <bookViews>
    <workbookView xWindow="228" yWindow="636" windowWidth="14856" windowHeight="156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E61" i="1"/>
  <c r="D61" i="1"/>
  <c r="F55" i="1"/>
  <c r="E55" i="1"/>
  <c r="D55" i="1"/>
  <c r="F29" i="1"/>
  <c r="E29" i="1"/>
  <c r="D29" i="1"/>
  <c r="E11" i="1" l="1"/>
  <c r="D11" i="1"/>
  <c r="E20" i="1"/>
  <c r="D20" i="1"/>
  <c r="E37" i="1"/>
  <c r="D37" i="1"/>
  <c r="E43" i="1"/>
  <c r="D43" i="1"/>
  <c r="F43" i="1"/>
  <c r="F49" i="1"/>
  <c r="E49" i="1"/>
  <c r="D49" i="1"/>
  <c r="F37" i="1"/>
  <c r="F20" i="1"/>
  <c r="F11" i="1"/>
</calcChain>
</file>

<file path=xl/sharedStrings.xml><?xml version="1.0" encoding="utf-8"?>
<sst xmlns="http://schemas.openxmlformats.org/spreadsheetml/2006/main" count="31" uniqueCount="22">
  <si>
    <t>Reference material</t>
  </si>
  <si>
    <t>Double spike (%)</t>
  </si>
  <si>
    <t>N</t>
  </si>
  <si>
    <t>AGV-2</t>
    <phoneticPr fontId="7" type="noConversion"/>
  </si>
  <si>
    <t>Table S1. The Zr isotopic compositions of eight geological reference materials determined by DS-MC-ICP-MS in this study.</t>
    <phoneticPr fontId="7" type="noConversion"/>
  </si>
  <si>
    <r>
      <t>δ</t>
    </r>
    <r>
      <rPr>
        <b/>
        <vertAlign val="superscript"/>
        <sz val="11"/>
        <color theme="1"/>
        <rFont val="Times New Roman"/>
        <family val="1"/>
      </rPr>
      <t>94</t>
    </r>
    <r>
      <rPr>
        <b/>
        <sz val="11"/>
        <color theme="1"/>
        <rFont val="Times New Roman"/>
        <family val="1"/>
      </rPr>
      <t>Zr</t>
    </r>
    <r>
      <rPr>
        <b/>
        <vertAlign val="subscript"/>
        <sz val="11"/>
        <color theme="1"/>
        <rFont val="Times New Roman"/>
        <family val="1"/>
      </rPr>
      <t xml:space="preserve">NIST </t>
    </r>
    <r>
      <rPr>
        <b/>
        <sz val="11"/>
        <color theme="1"/>
        <rFont val="Times New Roman"/>
        <family val="1"/>
      </rPr>
      <t>(‰)</t>
    </r>
    <phoneticPr fontId="7" type="noConversion"/>
  </si>
  <si>
    <t>2SD</t>
    <phoneticPr fontId="7" type="noConversion"/>
  </si>
  <si>
    <t>BCR-2</t>
    <phoneticPr fontId="7" type="noConversion"/>
  </si>
  <si>
    <t>BHVO-2</t>
    <phoneticPr fontId="7" type="noConversion"/>
  </si>
  <si>
    <t>Lithology</t>
    <phoneticPr fontId="7" type="noConversion"/>
  </si>
  <si>
    <t>Andesite</t>
    <phoneticPr fontId="7" type="noConversion"/>
  </si>
  <si>
    <t>Basalt</t>
    <phoneticPr fontId="7" type="noConversion"/>
  </si>
  <si>
    <t>GSP-2</t>
    <phoneticPr fontId="7" type="noConversion"/>
  </si>
  <si>
    <t>Granodiorite</t>
    <phoneticPr fontId="7" type="noConversion"/>
  </si>
  <si>
    <t>W-2a</t>
    <phoneticPr fontId="7" type="noConversion"/>
  </si>
  <si>
    <t>RGM-2</t>
    <phoneticPr fontId="7" type="noConversion"/>
  </si>
  <si>
    <t>Rhyolite</t>
    <phoneticPr fontId="7" type="noConversion"/>
  </si>
  <si>
    <t>SBC-1</t>
    <phoneticPr fontId="7" type="noConversion"/>
  </si>
  <si>
    <t>Shale</t>
    <phoneticPr fontId="7" type="noConversion"/>
  </si>
  <si>
    <t>SGR-1</t>
    <phoneticPr fontId="7" type="noConversion"/>
  </si>
  <si>
    <t>Average</t>
    <phoneticPr fontId="7" type="noConversion"/>
  </si>
  <si>
    <t>Diabase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</si>
</sst>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0_ "/>
  </numFmts>
  <fonts count="8" x14ac:knownFonts="1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2" borderId="0" xfId="0" applyFont="1" applyFill="1"/>
    <xf numFmtId="0" fontId="0" fillId="2" borderId="0" xfId="0" applyFill="1"/>
    <xf numFmtId="0" fontId="4" fillId="2" borderId="0" xfId="0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2" fontId="5" fillId="2" borderId="0" xfId="0" applyNumberFormat="1" applyFont="1" applyFill="1"/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2" fontId="5" fillId="2" borderId="0" xfId="0" applyNumberFormat="1" applyFont="1" applyFill="1" applyBorder="1"/>
    <xf numFmtId="2" fontId="3" fillId="2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zoomScale="70" zoomScaleNormal="70" workbookViewId="0">
      <selection activeCell="M45" sqref="M45"/>
    </sheetView>
  </sheetViews>
  <sheetFormatPr defaultRowHeight="13.8" x14ac:dyDescent="0.25"/>
  <cols>
    <col min="1" max="2" width="18.33203125" customWidth="1"/>
    <col min="3" max="3" width="16.109375" bestFit="1" customWidth="1"/>
    <col min="4" max="4" width="14.6640625" bestFit="1" customWidth="1"/>
    <col min="5" max="5" width="11.109375" bestFit="1" customWidth="1"/>
    <col min="6" max="6" width="3.21875" bestFit="1" customWidth="1"/>
  </cols>
  <sheetData>
    <row r="1" spans="1:6" x14ac:dyDescent="0.25">
      <c r="A1" s="1" t="s">
        <v>4</v>
      </c>
      <c r="B1" s="1"/>
      <c r="C1" s="2"/>
      <c r="D1" s="2"/>
      <c r="E1" s="2"/>
      <c r="F1" s="2"/>
    </row>
    <row r="2" spans="1:6" ht="18" x14ac:dyDescent="0.35">
      <c r="A2" s="9" t="s">
        <v>0</v>
      </c>
      <c r="B2" s="9" t="s">
        <v>9</v>
      </c>
      <c r="C2" s="9" t="s">
        <v>1</v>
      </c>
      <c r="D2" s="9" t="s">
        <v>5</v>
      </c>
      <c r="E2" s="9" t="s">
        <v>6</v>
      </c>
      <c r="F2" s="18" t="s">
        <v>2</v>
      </c>
    </row>
    <row r="3" spans="1:6" ht="15.6" x14ac:dyDescent="0.25">
      <c r="A3" s="12" t="s">
        <v>3</v>
      </c>
      <c r="B3" s="12" t="s">
        <v>10</v>
      </c>
      <c r="C3" s="4">
        <v>41.659807069999999</v>
      </c>
      <c r="D3" s="4">
        <v>-2.4321566420077861E-2</v>
      </c>
      <c r="E3" s="5">
        <v>3.4390878596090406E-2</v>
      </c>
      <c r="F3" s="3"/>
    </row>
    <row r="4" spans="1:6" ht="15.6" x14ac:dyDescent="0.25">
      <c r="A4" s="3"/>
      <c r="B4" s="3"/>
      <c r="C4" s="4">
        <v>41.774521549999996</v>
      </c>
      <c r="D4" s="4">
        <v>-3.3907142603466819E-2</v>
      </c>
      <c r="E4" s="5">
        <v>3.3607837329696036E-2</v>
      </c>
      <c r="F4" s="3"/>
    </row>
    <row r="5" spans="1:6" ht="15.6" x14ac:dyDescent="0.25">
      <c r="A5" s="3"/>
      <c r="B5" s="3"/>
      <c r="C5" s="4">
        <v>43.749970523333332</v>
      </c>
      <c r="D5" s="4">
        <v>-5.5260240754878655E-2</v>
      </c>
      <c r="E5" s="5">
        <v>4.3430342518902272E-2</v>
      </c>
      <c r="F5" s="3"/>
    </row>
    <row r="6" spans="1:6" ht="15.6" x14ac:dyDescent="0.25">
      <c r="A6" s="3"/>
      <c r="B6" s="3"/>
      <c r="C6" s="4">
        <v>43.81187864333333</v>
      </c>
      <c r="D6" s="4">
        <v>-6.8336662864725881E-2</v>
      </c>
      <c r="E6" s="5">
        <v>1.168625015981235E-2</v>
      </c>
      <c r="F6" s="3"/>
    </row>
    <row r="7" spans="1:6" ht="15.6" x14ac:dyDescent="0.25">
      <c r="A7" s="3"/>
      <c r="B7" s="3"/>
      <c r="C7" s="4">
        <v>43.506972246666663</v>
      </c>
      <c r="D7" s="4">
        <v>-3.6935440072507743E-2</v>
      </c>
      <c r="E7" s="5">
        <v>3.578676938093469E-2</v>
      </c>
      <c r="F7" s="3"/>
    </row>
    <row r="8" spans="1:6" ht="15.6" x14ac:dyDescent="0.25">
      <c r="A8" s="3"/>
      <c r="B8" s="3"/>
      <c r="C8" s="4">
        <v>54.128999999999998</v>
      </c>
      <c r="D8" s="4">
        <v>-5.1999999999999998E-2</v>
      </c>
      <c r="E8" s="4">
        <v>2.2538855339169293E-2</v>
      </c>
      <c r="F8" s="3"/>
    </row>
    <row r="9" spans="1:6" ht="15.6" x14ac:dyDescent="0.25">
      <c r="A9" s="3"/>
      <c r="B9" s="3"/>
      <c r="C9" s="4">
        <v>51.628999999999998</v>
      </c>
      <c r="D9" s="4">
        <v>-4.5666666666666668E-2</v>
      </c>
      <c r="E9" s="4">
        <v>2.7736858750286295E-2</v>
      </c>
      <c r="F9" s="3"/>
    </row>
    <row r="10" spans="1:6" ht="15.6" x14ac:dyDescent="0.25">
      <c r="A10" s="3"/>
      <c r="B10" s="3"/>
      <c r="C10" s="4">
        <v>51.373999999999995</v>
      </c>
      <c r="D10" s="4">
        <v>-5.2333333333333336E-2</v>
      </c>
      <c r="E10" s="4">
        <v>3.113411847689497E-2</v>
      </c>
      <c r="F10" s="3"/>
    </row>
    <row r="11" spans="1:6" ht="15.6" x14ac:dyDescent="0.25">
      <c r="A11" s="11"/>
      <c r="B11" s="11"/>
      <c r="C11" s="17" t="s">
        <v>20</v>
      </c>
      <c r="D11" s="8">
        <f>AVERAGE(D3:D10)</f>
        <v>-4.6095131589457126E-2</v>
      </c>
      <c r="E11" s="8">
        <f>2*STDEV(D3:D10)</f>
        <v>2.7868941422405154E-2</v>
      </c>
      <c r="F11" s="7">
        <f>COUNT(D3:D10)</f>
        <v>8</v>
      </c>
    </row>
    <row r="12" spans="1:6" ht="15.6" x14ac:dyDescent="0.25">
      <c r="A12" s="12" t="s">
        <v>7</v>
      </c>
      <c r="B12" s="12" t="s">
        <v>11</v>
      </c>
      <c r="C12" s="4">
        <v>41.825098270000005</v>
      </c>
      <c r="D12" s="4">
        <v>-1.7515697759474393E-2</v>
      </c>
      <c r="E12" s="4">
        <v>4.1375851237554835E-2</v>
      </c>
      <c r="F12" s="3"/>
    </row>
    <row r="13" spans="1:6" ht="15.6" x14ac:dyDescent="0.25">
      <c r="A13" s="3"/>
      <c r="B13" s="3"/>
      <c r="C13" s="4">
        <v>41.978018846666664</v>
      </c>
      <c r="D13" s="4">
        <v>1.2538473148779051E-2</v>
      </c>
      <c r="E13" s="4">
        <v>2.6611906532117414E-2</v>
      </c>
      <c r="F13" s="3"/>
    </row>
    <row r="14" spans="1:6" ht="15.6" x14ac:dyDescent="0.25">
      <c r="A14" s="3"/>
      <c r="B14" s="3"/>
      <c r="C14" s="4">
        <v>42.137268296666662</v>
      </c>
      <c r="D14" s="4">
        <v>3.1226295446136091E-2</v>
      </c>
      <c r="E14" s="4">
        <v>1.352523514178465E-2</v>
      </c>
      <c r="F14" s="3"/>
    </row>
    <row r="15" spans="1:6" ht="15.6" x14ac:dyDescent="0.25">
      <c r="A15" s="3"/>
      <c r="B15" s="3"/>
      <c r="C15" s="4">
        <v>41.940343300000002</v>
      </c>
      <c r="D15" s="4">
        <v>1.143716112935118E-3</v>
      </c>
      <c r="E15" s="4">
        <v>5.0691184598100597E-2</v>
      </c>
      <c r="F15" s="3"/>
    </row>
    <row r="16" spans="1:6" ht="15.6" x14ac:dyDescent="0.25">
      <c r="A16" s="3"/>
      <c r="B16" s="3"/>
      <c r="C16" s="4">
        <v>42.616788243333332</v>
      </c>
      <c r="D16" s="4">
        <v>1.234611594713105E-2</v>
      </c>
      <c r="E16" s="4">
        <v>5.6892994918238009E-2</v>
      </c>
      <c r="F16" s="3"/>
    </row>
    <row r="17" spans="1:6" ht="15.6" x14ac:dyDescent="0.25">
      <c r="A17" s="3"/>
      <c r="B17" s="3"/>
      <c r="C17" s="4">
        <v>44.020204326666665</v>
      </c>
      <c r="D17" s="4">
        <v>2.343840167962381E-2</v>
      </c>
      <c r="E17" s="4">
        <v>3.675725150098591E-2</v>
      </c>
      <c r="F17" s="3"/>
    </row>
    <row r="18" spans="1:6" ht="15.6" x14ac:dyDescent="0.25">
      <c r="A18" s="3"/>
      <c r="B18" s="3"/>
      <c r="C18" s="4">
        <v>43.312897166666666</v>
      </c>
      <c r="D18" s="4">
        <v>2.399075809526886E-2</v>
      </c>
      <c r="E18" s="4">
        <v>1.026501486724994E-2</v>
      </c>
      <c r="F18" s="3"/>
    </row>
    <row r="19" spans="1:6" ht="15.6" x14ac:dyDescent="0.25">
      <c r="A19" s="3"/>
      <c r="B19" s="3"/>
      <c r="C19" s="4">
        <v>45.246397096666669</v>
      </c>
      <c r="D19" s="4">
        <v>2.2355949999999995E-3</v>
      </c>
      <c r="E19" s="4">
        <v>2.2575221515657471E-2</v>
      </c>
      <c r="F19" s="3"/>
    </row>
    <row r="20" spans="1:6" ht="15.6" x14ac:dyDescent="0.25">
      <c r="A20" s="11"/>
      <c r="B20" s="11"/>
      <c r="C20" s="17" t="s">
        <v>20</v>
      </c>
      <c r="D20" s="8">
        <f>AVERAGE(D12:D19)</f>
        <v>1.1175457208799948E-2</v>
      </c>
      <c r="E20" s="8">
        <f>2*STDEV(D12:D19)</f>
        <v>3.1383484750510386E-2</v>
      </c>
      <c r="F20" s="7">
        <f>COUNT(D12:D19)</f>
        <v>8</v>
      </c>
    </row>
    <row r="21" spans="1:6" ht="15.6" x14ac:dyDescent="0.25">
      <c r="A21" s="12" t="s">
        <v>8</v>
      </c>
      <c r="B21" s="12" t="s">
        <v>11</v>
      </c>
      <c r="C21" s="4">
        <v>51.686666666666667</v>
      </c>
      <c r="D21" s="4">
        <v>3.4000000000000002E-2</v>
      </c>
      <c r="E21" s="5">
        <v>5.7654141221598287E-2</v>
      </c>
      <c r="F21" s="3"/>
    </row>
    <row r="22" spans="1:6" ht="15.6" x14ac:dyDescent="0.25">
      <c r="A22" s="3"/>
      <c r="B22" s="3"/>
      <c r="C22" s="4">
        <v>42.242793176666666</v>
      </c>
      <c r="D22" s="4">
        <v>4.4494399980615218E-2</v>
      </c>
      <c r="E22" s="4">
        <v>3.8301833406804951E-2</v>
      </c>
      <c r="F22" s="3"/>
    </row>
    <row r="23" spans="1:6" ht="15.6" x14ac:dyDescent="0.25">
      <c r="A23" s="3"/>
      <c r="B23" s="3"/>
      <c r="C23" s="4">
        <v>42.178629603333341</v>
      </c>
      <c r="D23" s="4">
        <v>6.0157537163734905E-2</v>
      </c>
      <c r="E23" s="5">
        <v>5.3166499793390061E-2</v>
      </c>
      <c r="F23" s="3"/>
    </row>
    <row r="24" spans="1:6" ht="15.6" x14ac:dyDescent="0.25">
      <c r="A24" s="3"/>
      <c r="B24" s="3"/>
      <c r="C24" s="4">
        <v>42.242793176666666</v>
      </c>
      <c r="D24" s="4">
        <v>1.7695919653456654E-2</v>
      </c>
      <c r="E24" s="4">
        <v>4.0621937299076871E-2</v>
      </c>
      <c r="F24" s="3"/>
    </row>
    <row r="25" spans="1:6" ht="15.6" x14ac:dyDescent="0.25">
      <c r="A25" s="3"/>
      <c r="B25" s="3"/>
      <c r="C25" s="4">
        <v>43.967051749999996</v>
      </c>
      <c r="D25" s="4">
        <v>-2.5566120329789297E-3</v>
      </c>
      <c r="E25" s="5">
        <v>3.8663684497587288E-2</v>
      </c>
      <c r="F25" s="3"/>
    </row>
    <row r="26" spans="1:6" ht="15.6" x14ac:dyDescent="0.25">
      <c r="A26" s="3"/>
      <c r="B26" s="3"/>
      <c r="C26" s="4">
        <v>41.615055943333338</v>
      </c>
      <c r="D26" s="4">
        <v>1.9269716173490898E-2</v>
      </c>
      <c r="E26" s="5">
        <v>3.0714607166500995E-2</v>
      </c>
      <c r="F26" s="3"/>
    </row>
    <row r="27" spans="1:6" ht="15.6" x14ac:dyDescent="0.25">
      <c r="A27" s="13"/>
      <c r="B27" s="13"/>
      <c r="C27" s="4">
        <v>54.331333333333333</v>
      </c>
      <c r="D27" s="4">
        <v>1.1999999999999997E-2</v>
      </c>
      <c r="E27" s="5">
        <v>1.2489995996796791E-2</v>
      </c>
    </row>
    <row r="28" spans="1:6" ht="15.6" x14ac:dyDescent="0.25">
      <c r="A28" s="15"/>
      <c r="B28" s="15"/>
      <c r="C28" s="4">
        <v>50.137333333333338</v>
      </c>
      <c r="D28" s="4">
        <v>5.0000000000000044E-3</v>
      </c>
      <c r="E28" s="5">
        <v>3.3406586176980113E-2</v>
      </c>
      <c r="F28" s="15"/>
    </row>
    <row r="29" spans="1:6" ht="15.6" x14ac:dyDescent="0.25">
      <c r="A29" s="11"/>
      <c r="B29" s="11"/>
      <c r="C29" s="17" t="s">
        <v>20</v>
      </c>
      <c r="D29" s="8">
        <f>AVERAGE(D21:D28)</f>
        <v>2.3757620117289845E-2</v>
      </c>
      <c r="E29" s="8">
        <f>2*STDEV(D21:D28)</f>
        <v>4.2083512869511799E-2</v>
      </c>
      <c r="F29" s="7">
        <f>COUNT(D21:D28)</f>
        <v>8</v>
      </c>
    </row>
    <row r="30" spans="1:6" ht="15.6" x14ac:dyDescent="0.25">
      <c r="A30" s="12" t="s">
        <v>12</v>
      </c>
      <c r="B30" s="12" t="s">
        <v>13</v>
      </c>
      <c r="C30" s="4">
        <v>45.402970576666668</v>
      </c>
      <c r="D30" s="4">
        <v>5.8704870444906097E-2</v>
      </c>
      <c r="E30" s="5">
        <v>2.7075691969311692E-2</v>
      </c>
      <c r="F30" s="3"/>
    </row>
    <row r="31" spans="1:6" ht="15.6" x14ac:dyDescent="0.25">
      <c r="A31" s="3"/>
      <c r="B31" s="3"/>
      <c r="C31" s="4">
        <v>45.294393433333333</v>
      </c>
      <c r="D31" s="4">
        <v>5.6965215212422038E-2</v>
      </c>
      <c r="E31" s="5">
        <v>1.1424325608418136E-2</v>
      </c>
      <c r="F31" s="3"/>
    </row>
    <row r="32" spans="1:6" ht="15.6" x14ac:dyDescent="0.25">
      <c r="A32" s="3"/>
      <c r="B32" s="3"/>
      <c r="C32" s="4">
        <v>44.84117814333333</v>
      </c>
      <c r="D32" s="4">
        <v>5.25823876802907E-2</v>
      </c>
      <c r="E32" s="5">
        <v>4.4367280243695628E-2</v>
      </c>
      <c r="F32" s="3"/>
    </row>
    <row r="33" spans="1:6" ht="15.6" x14ac:dyDescent="0.25">
      <c r="A33" s="3"/>
      <c r="B33" s="3"/>
      <c r="C33" s="4">
        <v>43.343900600000005</v>
      </c>
      <c r="D33" s="4">
        <v>5.1360339736048567E-2</v>
      </c>
      <c r="E33" s="5">
        <v>4.9628155440744705E-2</v>
      </c>
      <c r="F33" s="3"/>
    </row>
    <row r="34" spans="1:6" ht="15.6" x14ac:dyDescent="0.25">
      <c r="A34" s="3"/>
      <c r="B34" s="3"/>
      <c r="C34" s="4">
        <v>44.820607593333335</v>
      </c>
      <c r="D34" s="4">
        <v>6.1100319492027245E-2</v>
      </c>
      <c r="E34" s="5">
        <v>3.4941489166537124E-2</v>
      </c>
      <c r="F34" s="3"/>
    </row>
    <row r="35" spans="1:6" ht="15.6" x14ac:dyDescent="0.25">
      <c r="A35" s="3"/>
      <c r="B35" s="3"/>
      <c r="C35" s="4">
        <v>48.804000000000002</v>
      </c>
      <c r="D35" s="4">
        <v>5.7999999999999989E-2</v>
      </c>
      <c r="E35" s="5">
        <v>5.1961524227066465E-2</v>
      </c>
      <c r="F35" s="3"/>
    </row>
    <row r="36" spans="1:6" ht="15.6" x14ac:dyDescent="0.25">
      <c r="A36" s="15"/>
      <c r="B36" s="15"/>
      <c r="C36" s="14">
        <v>53.410666666666664</v>
      </c>
      <c r="D36" s="14">
        <v>3.8333333333333337E-2</v>
      </c>
      <c r="E36" s="16">
        <v>1.6041612554021274E-2</v>
      </c>
      <c r="F36" s="15"/>
    </row>
    <row r="37" spans="1:6" ht="15.6" x14ac:dyDescent="0.25">
      <c r="A37" s="11"/>
      <c r="B37" s="11"/>
      <c r="C37" s="17" t="s">
        <v>20</v>
      </c>
      <c r="D37" s="8">
        <f>AVERAGE(D30:D36)</f>
        <v>5.3863780842718277E-2</v>
      </c>
      <c r="E37" s="8">
        <f>2*STDEV(D30:D36)</f>
        <v>1.5310885667372674E-2</v>
      </c>
      <c r="F37" s="7">
        <f>COUNT(D30:D36)</f>
        <v>7</v>
      </c>
    </row>
    <row r="38" spans="1:6" ht="15.6" x14ac:dyDescent="0.25">
      <c r="A38" s="12" t="s">
        <v>15</v>
      </c>
      <c r="B38" s="12" t="s">
        <v>16</v>
      </c>
      <c r="C38" s="4">
        <v>41.615055943333338</v>
      </c>
      <c r="D38" s="4">
        <v>7.4284649066644656E-2</v>
      </c>
      <c r="E38" s="5">
        <v>6.0564329896380491E-2</v>
      </c>
      <c r="F38" s="3"/>
    </row>
    <row r="39" spans="1:6" ht="15.6" x14ac:dyDescent="0.25">
      <c r="A39" s="3"/>
      <c r="B39" s="3"/>
      <c r="C39" s="4">
        <v>41.872866649999999</v>
      </c>
      <c r="D39" s="4">
        <v>0.11659827088935154</v>
      </c>
      <c r="E39" s="5">
        <v>8.2687811567278627E-3</v>
      </c>
      <c r="F39" s="3"/>
    </row>
    <row r="40" spans="1:6" ht="15.6" x14ac:dyDescent="0.25">
      <c r="A40" s="3"/>
      <c r="B40" s="3"/>
      <c r="C40" s="4">
        <v>44.805105660000002</v>
      </c>
      <c r="D40" s="4">
        <v>7.4981360108040962E-2</v>
      </c>
      <c r="E40" s="5">
        <v>3.487971681868985E-2</v>
      </c>
      <c r="F40" s="3"/>
    </row>
    <row r="41" spans="1:6" ht="15.6" x14ac:dyDescent="0.25">
      <c r="A41" s="3"/>
      <c r="B41" s="3"/>
      <c r="C41" s="4">
        <v>44.578285510000001</v>
      </c>
      <c r="D41" s="4">
        <v>0.10420835175920336</v>
      </c>
      <c r="E41" s="5">
        <v>4.196433804178705E-2</v>
      </c>
      <c r="F41" s="3"/>
    </row>
    <row r="42" spans="1:6" ht="15.6" x14ac:dyDescent="0.25">
      <c r="A42" s="3"/>
      <c r="B42" s="3"/>
      <c r="C42" s="4">
        <v>44.60618040666666</v>
      </c>
      <c r="D42" s="4">
        <v>9.6132216751401003E-2</v>
      </c>
      <c r="E42" s="5">
        <v>1.6476084853080265E-2</v>
      </c>
      <c r="F42" s="3"/>
    </row>
    <row r="43" spans="1:6" ht="15.6" x14ac:dyDescent="0.25">
      <c r="A43" s="11"/>
      <c r="B43" s="11"/>
      <c r="C43" s="17" t="s">
        <v>20</v>
      </c>
      <c r="D43" s="8">
        <f>AVERAGE(D38:D42)</f>
        <v>9.3240969714928304E-2</v>
      </c>
      <c r="E43" s="8">
        <f>2*STDEV(D38:D42)</f>
        <v>3.6972445577756814E-2</v>
      </c>
      <c r="F43" s="7">
        <f>COUNT(D38:D42)</f>
        <v>5</v>
      </c>
    </row>
    <row r="44" spans="1:6" ht="15.6" x14ac:dyDescent="0.25">
      <c r="A44" s="12" t="s">
        <v>17</v>
      </c>
      <c r="B44" s="12" t="s">
        <v>18</v>
      </c>
      <c r="C44" s="4">
        <v>41.932707059999998</v>
      </c>
      <c r="D44" s="4">
        <v>3.1602272356811574E-2</v>
      </c>
      <c r="E44" s="4">
        <v>1.9080010537518177E-2</v>
      </c>
      <c r="F44" s="3"/>
    </row>
    <row r="45" spans="1:6" ht="15.6" x14ac:dyDescent="0.25">
      <c r="A45" s="3"/>
      <c r="B45" s="3"/>
      <c r="C45" s="4">
        <v>42.15257819</v>
      </c>
      <c r="D45" s="4">
        <v>5.4857727484626827E-2</v>
      </c>
      <c r="E45" s="4">
        <v>3.5124374169042535E-3</v>
      </c>
      <c r="F45" s="3"/>
    </row>
    <row r="46" spans="1:6" ht="15.6" x14ac:dyDescent="0.25">
      <c r="A46" s="3"/>
      <c r="B46" s="3"/>
      <c r="C46" s="4">
        <v>43.838444766666662</v>
      </c>
      <c r="D46" s="4">
        <v>3.4839916515975546E-2</v>
      </c>
      <c r="E46" s="4">
        <v>5.7613896260612751E-2</v>
      </c>
      <c r="F46" s="3"/>
    </row>
    <row r="47" spans="1:6" ht="15.6" x14ac:dyDescent="0.25">
      <c r="A47" s="3"/>
      <c r="B47" s="3"/>
      <c r="C47" s="4">
        <v>43.90976225666666</v>
      </c>
      <c r="D47" s="4">
        <v>6.7948244061995858E-2</v>
      </c>
      <c r="E47" s="4">
        <v>3.5488274258113475E-2</v>
      </c>
      <c r="F47" s="3"/>
    </row>
    <row r="48" spans="1:6" ht="15.6" x14ac:dyDescent="0.25">
      <c r="A48" s="3"/>
      <c r="B48" s="3"/>
      <c r="C48" s="4">
        <v>44.685701236666667</v>
      </c>
      <c r="D48" s="4">
        <v>7.0410769789234592E-2</v>
      </c>
      <c r="E48" s="4">
        <v>2.3748214583332383E-2</v>
      </c>
      <c r="F48" s="3"/>
    </row>
    <row r="49" spans="1:6" ht="15.6" x14ac:dyDescent="0.25">
      <c r="A49" s="11"/>
      <c r="B49" s="11"/>
      <c r="C49" s="17" t="s">
        <v>20</v>
      </c>
      <c r="D49" s="8">
        <f>AVERAGE(D44:D48)</f>
        <v>5.1931786041728878E-2</v>
      </c>
      <c r="E49" s="8">
        <f>2*STDEV(D44:D48)</f>
        <v>3.6221292518813321E-2</v>
      </c>
      <c r="F49" s="7">
        <f>COUNT(D44:D48)</f>
        <v>5</v>
      </c>
    </row>
    <row r="50" spans="1:6" ht="15.6" x14ac:dyDescent="0.25">
      <c r="A50" s="12" t="s">
        <v>19</v>
      </c>
      <c r="B50" s="12" t="s">
        <v>18</v>
      </c>
      <c r="C50" s="4">
        <v>46.11657108666666</v>
      </c>
      <c r="D50" s="4">
        <v>2.4978938880635338E-2</v>
      </c>
      <c r="E50" s="4">
        <v>8.4247563019443864E-3</v>
      </c>
      <c r="F50" s="3"/>
    </row>
    <row r="51" spans="1:6" ht="15.6" x14ac:dyDescent="0.25">
      <c r="A51" s="3"/>
      <c r="B51" s="3"/>
      <c r="C51" s="4">
        <v>46.129888563333338</v>
      </c>
      <c r="D51" s="4">
        <v>1.8873017825015753E-2</v>
      </c>
      <c r="E51" s="4">
        <v>1.7979928327976145E-2</v>
      </c>
      <c r="F51" s="3"/>
    </row>
    <row r="52" spans="1:6" ht="15.6" x14ac:dyDescent="0.25">
      <c r="A52" s="3"/>
      <c r="B52" s="3"/>
      <c r="C52" s="4">
        <v>47.64184118</v>
      </c>
      <c r="D52" s="4">
        <v>1.1911093573546833E-2</v>
      </c>
      <c r="E52" s="4">
        <v>7.0578728205337476E-2</v>
      </c>
      <c r="F52" s="3"/>
    </row>
    <row r="53" spans="1:6" ht="15.6" x14ac:dyDescent="0.25">
      <c r="A53" s="3"/>
      <c r="B53" s="3"/>
      <c r="C53" s="4">
        <v>47.88546164666667</v>
      </c>
      <c r="D53" s="4">
        <v>2.5872460545934246E-2</v>
      </c>
      <c r="E53" s="4">
        <v>3.7190418512141311E-2</v>
      </c>
      <c r="F53" s="3"/>
    </row>
    <row r="54" spans="1:6" ht="15.6" x14ac:dyDescent="0.25">
      <c r="A54" s="10"/>
      <c r="B54" s="10"/>
      <c r="C54" s="4">
        <v>46.619528539999997</v>
      </c>
      <c r="D54" s="4">
        <v>2.7948690246738777E-2</v>
      </c>
      <c r="E54" s="4">
        <v>6.7115910478773438E-2</v>
      </c>
      <c r="F54" s="6"/>
    </row>
    <row r="55" spans="1:6" ht="15.6" x14ac:dyDescent="0.25">
      <c r="A55" s="11"/>
      <c r="B55" s="11"/>
      <c r="C55" s="17" t="s">
        <v>20</v>
      </c>
      <c r="D55" s="8">
        <f>AVERAGE(D50:D54)</f>
        <v>2.1916840214374188E-2</v>
      </c>
      <c r="E55" s="8">
        <f>2*STDEV(D50:D54)</f>
        <v>1.3068527684505761E-2</v>
      </c>
      <c r="F55" s="7">
        <f>COUNT(D50:D54)</f>
        <v>5</v>
      </c>
    </row>
    <row r="56" spans="1:6" ht="15.6" x14ac:dyDescent="0.25">
      <c r="A56" s="12" t="s">
        <v>14</v>
      </c>
      <c r="B56" s="12" t="s">
        <v>21</v>
      </c>
      <c r="C56" s="4">
        <v>43.282631530000003</v>
      </c>
      <c r="D56" s="4">
        <v>-4.0630288418979359E-2</v>
      </c>
      <c r="E56" s="4">
        <v>3.4751579932305612E-2</v>
      </c>
      <c r="F56" s="3"/>
    </row>
    <row r="57" spans="1:6" ht="15.6" x14ac:dyDescent="0.25">
      <c r="A57" s="3"/>
      <c r="B57" s="3"/>
      <c r="C57" s="4">
        <v>43.018262056666664</v>
      </c>
      <c r="D57" s="4">
        <v>-4.1583564024121403E-2</v>
      </c>
      <c r="E57" s="4">
        <v>3.6807619594083171E-2</v>
      </c>
      <c r="F57" s="3"/>
    </row>
    <row r="58" spans="1:6" ht="15.6" x14ac:dyDescent="0.25">
      <c r="A58" s="3"/>
      <c r="B58" s="3"/>
      <c r="C58" s="4">
        <v>47.149436653333339</v>
      </c>
      <c r="D58" s="4">
        <v>2.5611604824083849E-2</v>
      </c>
      <c r="E58" s="4">
        <v>2.8937178839805858E-2</v>
      </c>
      <c r="F58" s="3"/>
    </row>
    <row r="59" spans="1:6" ht="15.6" x14ac:dyDescent="0.25">
      <c r="A59" s="3"/>
      <c r="B59" s="3"/>
      <c r="C59" s="4">
        <v>46.286264200000005</v>
      </c>
      <c r="D59" s="4">
        <v>-4.2041001170204227E-2</v>
      </c>
      <c r="E59" s="4">
        <v>4.6326932455114697E-2</v>
      </c>
      <c r="F59" s="3"/>
    </row>
    <row r="60" spans="1:6" ht="15.6" x14ac:dyDescent="0.25">
      <c r="A60" s="3"/>
      <c r="B60" s="3"/>
      <c r="C60" s="4">
        <v>40.979176373333331</v>
      </c>
      <c r="D60" s="4">
        <v>4.6149654218515619E-3</v>
      </c>
      <c r="E60" s="4">
        <v>1.5366993461402382E-2</v>
      </c>
      <c r="F60" s="3"/>
    </row>
    <row r="61" spans="1:6" ht="15.6" x14ac:dyDescent="0.25">
      <c r="A61" s="11"/>
      <c r="B61" s="11"/>
      <c r="C61" s="17" t="s">
        <v>20</v>
      </c>
      <c r="D61" s="8">
        <f>AVERAGE(D56:D60)</f>
        <v>-1.8805656673473913E-2</v>
      </c>
      <c r="E61" s="8">
        <f>2*STDEV(D56:D60)</f>
        <v>6.3690246555165864E-2</v>
      </c>
      <c r="F61" s="7">
        <f>COUNT(D56:D60)</f>
        <v>5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冯兰平</dc:creator>
  <cp:lastModifiedBy>兰平 冯</cp:lastModifiedBy>
  <dcterms:created xsi:type="dcterms:W3CDTF">2015-06-05T18:19:34Z</dcterms:created>
  <dcterms:modified xsi:type="dcterms:W3CDTF">2024-09-12T08:44:14Z</dcterms:modified>
</cp:coreProperties>
</file>