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2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3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4.xml" ContentType="application/vnd.openxmlformats-officedocument.themeOverride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3.xml" ContentType="application/vnd.openxmlformats-officedocument.drawing+xml"/>
  <Override PartName="/xl/charts/chart1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kellea12\Documents\AndrewKelleher\Tau_AB_PET\PET_Manuscript\RSC_Submission\final_submission_revisions\"/>
    </mc:Choice>
  </mc:AlternateContent>
  <xr:revisionPtr revIDLastSave="0" documentId="13_ncr:1_{492E0451-CF32-4880-8E4F-F768AC5EFC0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tudy_Info" sheetId="5" r:id="rId1"/>
    <sheet name="Dynamic_pIDcc" sheetId="3" r:id="rId2"/>
    <sheet name="Static_pIDcc" sheetId="1" r:id="rId3"/>
    <sheet name="organ_biodistribution" sheetId="13" r:id="rId4"/>
    <sheet name="fig3_pharmacokinetics_WT" sheetId="10" r:id="rId5"/>
    <sheet name="tau_rich_SNR" sheetId="14" r:id="rId6"/>
    <sheet name="fig4_TAUs_WT_vs_PS19" sheetId="8" r:id="rId7"/>
    <sheet name="fig5_regional_quantification" sheetId="12" r:id="rId8"/>
  </sheets>
  <definedNames>
    <definedName name="_xlnm._FilterDatabase" localSheetId="1" hidden="1">Dynamic_pIDcc!$A$1:$AG$901</definedName>
    <definedName name="_xlnm._FilterDatabase" localSheetId="2" hidden="1">Static_pIDcc!$A$1:$AE$35</definedName>
    <definedName name="_xlnm._FilterDatabase" localSheetId="0" hidden="1">Study_Info!$A$1:$V$52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2" l="1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C69" i="10" l="1"/>
  <c r="D69" i="10"/>
  <c r="E69" i="10"/>
  <c r="F69" i="10"/>
  <c r="G69" i="10"/>
  <c r="H69" i="10"/>
  <c r="I69" i="10"/>
  <c r="J69" i="10"/>
  <c r="K69" i="10"/>
  <c r="L69" i="10"/>
  <c r="M69" i="10"/>
  <c r="N69" i="10"/>
  <c r="O69" i="10"/>
  <c r="P69" i="10"/>
  <c r="Q69" i="10"/>
  <c r="R69" i="10"/>
  <c r="B69" i="10"/>
  <c r="D66" i="10"/>
  <c r="E66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B66" i="10"/>
  <c r="I15" i="5" l="1"/>
  <c r="J15" i="5" s="1"/>
  <c r="I16" i="5"/>
  <c r="J16" i="5" s="1"/>
  <c r="I18" i="5"/>
  <c r="J18" i="5" s="1"/>
  <c r="I19" i="5"/>
  <c r="J19" i="5" s="1"/>
  <c r="I17" i="5"/>
  <c r="J17" i="5" s="1"/>
  <c r="I20" i="5"/>
  <c r="J20" i="5" s="1"/>
  <c r="I21" i="5"/>
  <c r="J21" i="5" s="1"/>
  <c r="I22" i="5"/>
  <c r="J22" i="5" s="1"/>
  <c r="I23" i="5"/>
  <c r="J23" i="5" s="1"/>
  <c r="I24" i="5"/>
  <c r="J24" i="5" s="1"/>
  <c r="I25" i="5"/>
  <c r="J25" i="5" s="1"/>
  <c r="I26" i="5"/>
  <c r="J26" i="5" s="1"/>
  <c r="I27" i="5"/>
  <c r="J27" i="5" s="1"/>
  <c r="I28" i="5"/>
  <c r="J28" i="5" s="1"/>
  <c r="I30" i="5"/>
  <c r="J30" i="5" s="1"/>
  <c r="I31" i="5"/>
  <c r="J31" i="5" s="1"/>
  <c r="I29" i="5"/>
  <c r="J29" i="5" s="1"/>
  <c r="I32" i="5"/>
  <c r="J32" i="5" s="1"/>
  <c r="I33" i="5"/>
  <c r="J33" i="5" s="1"/>
  <c r="I34" i="5"/>
  <c r="J34" i="5" s="1"/>
  <c r="I36" i="5"/>
  <c r="J36" i="5" s="1"/>
  <c r="I37" i="5"/>
  <c r="J37" i="5" s="1"/>
  <c r="I35" i="5"/>
  <c r="J35" i="5" s="1"/>
  <c r="I39" i="5"/>
  <c r="J39" i="5" s="1"/>
  <c r="I40" i="5"/>
  <c r="J40" i="5" s="1"/>
  <c r="I38" i="5"/>
  <c r="J38" i="5" s="1"/>
  <c r="I41" i="5"/>
  <c r="J41" i="5" s="1"/>
  <c r="I42" i="5"/>
  <c r="J42" i="5" s="1"/>
  <c r="I43" i="5"/>
  <c r="J43" i="5" s="1"/>
  <c r="I45" i="5"/>
  <c r="J45" i="5" s="1"/>
  <c r="I46" i="5"/>
  <c r="J46" i="5" s="1"/>
  <c r="I44" i="5"/>
  <c r="J44" i="5" s="1"/>
  <c r="I47" i="5"/>
  <c r="J47" i="5" s="1"/>
  <c r="I48" i="5"/>
  <c r="J48" i="5" s="1"/>
  <c r="I49" i="5"/>
  <c r="J49" i="5" s="1"/>
  <c r="I51" i="5"/>
  <c r="J51" i="5" s="1"/>
  <c r="I52" i="5"/>
  <c r="J52" i="5" s="1"/>
  <c r="I50" i="5"/>
  <c r="J50" i="5" s="1"/>
  <c r="I3" i="5"/>
  <c r="J3" i="5" s="1"/>
  <c r="I4" i="5"/>
  <c r="J4" i="5" s="1"/>
  <c r="I5" i="5"/>
  <c r="J5" i="5" s="1"/>
  <c r="I6" i="5"/>
  <c r="J6" i="5" s="1"/>
  <c r="I7" i="5"/>
  <c r="J7" i="5" s="1"/>
  <c r="I8" i="5"/>
  <c r="J8" i="5" s="1"/>
  <c r="I9" i="5"/>
  <c r="J9" i="5" s="1"/>
  <c r="I10" i="5"/>
  <c r="J10" i="5" s="1"/>
  <c r="I12" i="5"/>
  <c r="J12" i="5" s="1"/>
  <c r="I13" i="5"/>
  <c r="J13" i="5" s="1"/>
  <c r="I11" i="5"/>
  <c r="J11" i="5" s="1"/>
  <c r="I14" i="5"/>
  <c r="J14" i="5" s="1"/>
  <c r="I2" i="5"/>
  <c r="J2" i="5" s="1"/>
  <c r="S50" i="5"/>
  <c r="U50" i="5" s="1"/>
  <c r="R50" i="5"/>
  <c r="T50" i="5" s="1"/>
  <c r="A50" i="5"/>
  <c r="S52" i="5"/>
  <c r="U52" i="5" s="1"/>
  <c r="R52" i="5"/>
  <c r="T52" i="5" s="1"/>
  <c r="A52" i="5"/>
  <c r="S51" i="5"/>
  <c r="U51" i="5" s="1"/>
  <c r="R51" i="5"/>
  <c r="T51" i="5" s="1"/>
  <c r="A51" i="5"/>
  <c r="S49" i="5"/>
  <c r="U49" i="5" s="1"/>
  <c r="R49" i="5"/>
  <c r="T49" i="5" s="1"/>
  <c r="A49" i="5"/>
  <c r="S48" i="5"/>
  <c r="U48" i="5" s="1"/>
  <c r="R48" i="5"/>
  <c r="T48" i="5" s="1"/>
  <c r="A48" i="5"/>
  <c r="S47" i="5"/>
  <c r="U47" i="5" s="1"/>
  <c r="R47" i="5"/>
  <c r="T47" i="5" s="1"/>
  <c r="A47" i="5"/>
  <c r="S44" i="5"/>
  <c r="U44" i="5" s="1"/>
  <c r="R44" i="5"/>
  <c r="T44" i="5" s="1"/>
  <c r="A44" i="5"/>
  <c r="S46" i="5"/>
  <c r="U46" i="5" s="1"/>
  <c r="R46" i="5"/>
  <c r="T46" i="5" s="1"/>
  <c r="A46" i="5"/>
  <c r="S45" i="5"/>
  <c r="U45" i="5" s="1"/>
  <c r="R45" i="5"/>
  <c r="T45" i="5" s="1"/>
  <c r="A45" i="5"/>
  <c r="S43" i="5"/>
  <c r="U43" i="5" s="1"/>
  <c r="R43" i="5"/>
  <c r="T43" i="5" s="1"/>
  <c r="A43" i="5"/>
  <c r="S42" i="5"/>
  <c r="U42" i="5" s="1"/>
  <c r="R42" i="5"/>
  <c r="T42" i="5" s="1"/>
  <c r="A42" i="5"/>
  <c r="S41" i="5"/>
  <c r="U41" i="5" s="1"/>
  <c r="R41" i="5"/>
  <c r="T41" i="5" s="1"/>
  <c r="A41" i="5"/>
  <c r="S38" i="5"/>
  <c r="U38" i="5" s="1"/>
  <c r="R38" i="5"/>
  <c r="T38" i="5" s="1"/>
  <c r="A38" i="5"/>
  <c r="S40" i="5"/>
  <c r="U40" i="5" s="1"/>
  <c r="R40" i="5"/>
  <c r="T40" i="5" s="1"/>
  <c r="A40" i="5"/>
  <c r="S39" i="5"/>
  <c r="U39" i="5" s="1"/>
  <c r="R39" i="5"/>
  <c r="T39" i="5" s="1"/>
  <c r="A39" i="5"/>
  <c r="S35" i="5"/>
  <c r="U35" i="5" s="1"/>
  <c r="R35" i="5"/>
  <c r="T35" i="5" s="1"/>
  <c r="A35" i="5"/>
  <c r="S37" i="5"/>
  <c r="U37" i="5" s="1"/>
  <c r="R37" i="5"/>
  <c r="T37" i="5" s="1"/>
  <c r="A37" i="5"/>
  <c r="S36" i="5"/>
  <c r="U36" i="5" s="1"/>
  <c r="R36" i="5"/>
  <c r="T36" i="5" s="1"/>
  <c r="A36" i="5"/>
  <c r="S34" i="5"/>
  <c r="U34" i="5" s="1"/>
  <c r="R34" i="5"/>
  <c r="T34" i="5" s="1"/>
  <c r="A34" i="5"/>
  <c r="S33" i="5"/>
  <c r="U33" i="5" s="1"/>
  <c r="R33" i="5"/>
  <c r="T33" i="5" s="1"/>
  <c r="A33" i="5"/>
  <c r="S32" i="5"/>
  <c r="U32" i="5" s="1"/>
  <c r="R32" i="5"/>
  <c r="T32" i="5" s="1"/>
  <c r="A32" i="5"/>
  <c r="S29" i="5"/>
  <c r="U29" i="5" s="1"/>
  <c r="R29" i="5"/>
  <c r="T29" i="5" s="1"/>
  <c r="A29" i="5"/>
  <c r="S31" i="5"/>
  <c r="U31" i="5" s="1"/>
  <c r="R31" i="5"/>
  <c r="T31" i="5" s="1"/>
  <c r="A31" i="5"/>
  <c r="S30" i="5"/>
  <c r="U30" i="5" s="1"/>
  <c r="R30" i="5"/>
  <c r="T30" i="5" s="1"/>
  <c r="A30" i="5"/>
  <c r="S28" i="5"/>
  <c r="U28" i="5" s="1"/>
  <c r="R28" i="5"/>
  <c r="T28" i="5" s="1"/>
  <c r="A28" i="5"/>
  <c r="S27" i="5"/>
  <c r="U27" i="5" s="1"/>
  <c r="R27" i="5"/>
  <c r="T27" i="5" s="1"/>
  <c r="A27" i="5"/>
  <c r="S26" i="5"/>
  <c r="U26" i="5" s="1"/>
  <c r="R26" i="5"/>
  <c r="T26" i="5" s="1"/>
  <c r="A26" i="5"/>
  <c r="S25" i="5"/>
  <c r="U25" i="5" s="1"/>
  <c r="R25" i="5"/>
  <c r="T25" i="5" s="1"/>
  <c r="A25" i="5"/>
  <c r="S24" i="5"/>
  <c r="U24" i="5" s="1"/>
  <c r="R24" i="5"/>
  <c r="T24" i="5" s="1"/>
  <c r="A24" i="5"/>
  <c r="S23" i="5"/>
  <c r="U23" i="5" s="1"/>
  <c r="R23" i="5"/>
  <c r="T23" i="5" s="1"/>
  <c r="A23" i="5"/>
  <c r="S22" i="5"/>
  <c r="U22" i="5" s="1"/>
  <c r="R22" i="5"/>
  <c r="T22" i="5" s="1"/>
  <c r="A22" i="5"/>
  <c r="S21" i="5"/>
  <c r="U21" i="5" s="1"/>
  <c r="R21" i="5"/>
  <c r="T21" i="5" s="1"/>
  <c r="A21" i="5"/>
  <c r="S20" i="5"/>
  <c r="U20" i="5" s="1"/>
  <c r="R20" i="5"/>
  <c r="T20" i="5" s="1"/>
  <c r="A20" i="5"/>
  <c r="S17" i="5"/>
  <c r="U17" i="5" s="1"/>
  <c r="R17" i="5"/>
  <c r="T17" i="5" s="1"/>
  <c r="A17" i="5"/>
  <c r="S19" i="5"/>
  <c r="U19" i="5" s="1"/>
  <c r="R19" i="5"/>
  <c r="T19" i="5" s="1"/>
  <c r="A19" i="5"/>
  <c r="S18" i="5"/>
  <c r="U18" i="5" s="1"/>
  <c r="R18" i="5"/>
  <c r="T18" i="5" s="1"/>
  <c r="A18" i="5"/>
  <c r="S16" i="5"/>
  <c r="U16" i="5" s="1"/>
  <c r="R16" i="5"/>
  <c r="T16" i="5" s="1"/>
  <c r="A16" i="5"/>
  <c r="S15" i="5"/>
  <c r="U15" i="5" s="1"/>
  <c r="R15" i="5"/>
  <c r="T15" i="5" s="1"/>
  <c r="A15" i="5"/>
  <c r="S14" i="5"/>
  <c r="U14" i="5" s="1"/>
  <c r="R14" i="5"/>
  <c r="T14" i="5" s="1"/>
  <c r="A14" i="5"/>
  <c r="S11" i="5"/>
  <c r="U11" i="5" s="1"/>
  <c r="R11" i="5"/>
  <c r="T11" i="5" s="1"/>
  <c r="A11" i="5"/>
  <c r="S13" i="5"/>
  <c r="U13" i="5" s="1"/>
  <c r="R13" i="5"/>
  <c r="T13" i="5" s="1"/>
  <c r="A13" i="5"/>
  <c r="S12" i="5"/>
  <c r="U12" i="5" s="1"/>
  <c r="R12" i="5"/>
  <c r="T12" i="5" s="1"/>
  <c r="A12" i="5"/>
  <c r="S10" i="5"/>
  <c r="U10" i="5" s="1"/>
  <c r="R10" i="5"/>
  <c r="T10" i="5" s="1"/>
  <c r="A10" i="5"/>
  <c r="S9" i="5"/>
  <c r="U9" i="5" s="1"/>
  <c r="R9" i="5"/>
  <c r="T9" i="5" s="1"/>
  <c r="A9" i="5"/>
  <c r="S8" i="5"/>
  <c r="U8" i="5" s="1"/>
  <c r="R8" i="5"/>
  <c r="T8" i="5" s="1"/>
  <c r="A8" i="5"/>
  <c r="S7" i="5"/>
  <c r="U7" i="5" s="1"/>
  <c r="R7" i="5"/>
  <c r="T7" i="5" s="1"/>
  <c r="A7" i="5"/>
  <c r="S6" i="5"/>
  <c r="U6" i="5" s="1"/>
  <c r="R6" i="5"/>
  <c r="T6" i="5" s="1"/>
  <c r="A6" i="5"/>
  <c r="S5" i="5"/>
  <c r="U5" i="5" s="1"/>
  <c r="R5" i="5"/>
  <c r="T5" i="5" s="1"/>
  <c r="A5" i="5"/>
  <c r="S4" i="5"/>
  <c r="U4" i="5" s="1"/>
  <c r="R4" i="5"/>
  <c r="T4" i="5" s="1"/>
  <c r="A4" i="5"/>
  <c r="S3" i="5"/>
  <c r="U3" i="5" s="1"/>
  <c r="R3" i="5"/>
  <c r="T3" i="5" s="1"/>
  <c r="A3" i="5"/>
  <c r="S2" i="5"/>
  <c r="U2" i="5" s="1"/>
  <c r="R2" i="5"/>
  <c r="T2" i="5" s="1"/>
  <c r="A2" i="5"/>
  <c r="A31" i="1"/>
  <c r="A30" i="1"/>
  <c r="A29" i="1"/>
  <c r="A28" i="1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L781" i="3"/>
  <c r="L780" i="3"/>
  <c r="L779" i="3"/>
  <c r="L778" i="3"/>
  <c r="L777" i="3"/>
  <c r="L776" i="3"/>
  <c r="L775" i="3"/>
  <c r="L774" i="3"/>
  <c r="L773" i="3"/>
  <c r="L772" i="3"/>
  <c r="L771" i="3"/>
  <c r="L770" i="3"/>
  <c r="L769" i="3"/>
  <c r="L768" i="3"/>
  <c r="L767" i="3"/>
  <c r="L766" i="3"/>
  <c r="L765" i="3"/>
  <c r="L764" i="3"/>
  <c r="L763" i="3"/>
  <c r="L762" i="3"/>
  <c r="L761" i="3"/>
  <c r="L760" i="3"/>
  <c r="L759" i="3"/>
  <c r="L758" i="3"/>
  <c r="L757" i="3"/>
  <c r="L756" i="3"/>
  <c r="L755" i="3"/>
  <c r="L754" i="3"/>
  <c r="L753" i="3"/>
  <c r="L752" i="3"/>
  <c r="L751" i="3"/>
  <c r="L750" i="3"/>
  <c r="L749" i="3"/>
  <c r="L748" i="3"/>
  <c r="L747" i="3"/>
  <c r="L746" i="3"/>
  <c r="L745" i="3"/>
  <c r="L744" i="3"/>
  <c r="L743" i="3"/>
  <c r="L742" i="3"/>
  <c r="L741" i="3"/>
  <c r="L740" i="3"/>
  <c r="L739" i="3"/>
  <c r="L738" i="3"/>
  <c r="L737" i="3"/>
  <c r="L736" i="3"/>
  <c r="L735" i="3"/>
  <c r="L734" i="3"/>
  <c r="L733" i="3"/>
  <c r="L732" i="3"/>
  <c r="L731" i="3"/>
  <c r="L730" i="3"/>
  <c r="L729" i="3"/>
  <c r="L728" i="3"/>
  <c r="L727" i="3"/>
  <c r="L726" i="3"/>
  <c r="L725" i="3"/>
  <c r="L724" i="3"/>
  <c r="L723" i="3"/>
  <c r="L722" i="3"/>
  <c r="V3" i="5" l="1"/>
  <c r="V7" i="5"/>
  <c r="V12" i="5"/>
  <c r="V15" i="5"/>
  <c r="V17" i="5"/>
  <c r="V23" i="5"/>
  <c r="V27" i="5"/>
  <c r="V29" i="5"/>
  <c r="V37" i="5"/>
  <c r="V42" i="5"/>
  <c r="V44" i="5"/>
  <c r="V51" i="5"/>
  <c r="V5" i="5"/>
  <c r="V9" i="5"/>
  <c r="V11" i="5"/>
  <c r="V18" i="5"/>
  <c r="V21" i="5"/>
  <c r="V25" i="5"/>
  <c r="V30" i="5"/>
  <c r="V33" i="5"/>
  <c r="V40" i="5"/>
  <c r="V45" i="5"/>
  <c r="V48" i="5"/>
  <c r="V50" i="5"/>
  <c r="V2" i="5"/>
  <c r="V8" i="5"/>
  <c r="V14" i="5"/>
  <c r="V20" i="5"/>
  <c r="V26" i="5"/>
  <c r="V32" i="5"/>
  <c r="V36" i="5"/>
  <c r="V39" i="5"/>
  <c r="V41" i="5"/>
  <c r="V47" i="5"/>
  <c r="V6" i="5"/>
  <c r="V13" i="5"/>
  <c r="V19" i="5"/>
  <c r="V24" i="5"/>
  <c r="V31" i="5"/>
  <c r="V46" i="5"/>
  <c r="V52" i="5"/>
  <c r="V4" i="5"/>
  <c r="V10" i="5"/>
  <c r="V16" i="5"/>
  <c r="V22" i="5"/>
  <c r="V28" i="5"/>
  <c r="V34" i="5"/>
  <c r="V35" i="5"/>
  <c r="V38" i="5"/>
  <c r="V43" i="5"/>
  <c r="V49" i="5"/>
  <c r="A722" i="3"/>
  <c r="L901" i="3" l="1"/>
  <c r="A901" i="3"/>
  <c r="L900" i="3"/>
  <c r="A900" i="3"/>
  <c r="L899" i="3"/>
  <c r="A899" i="3"/>
  <c r="L898" i="3"/>
  <c r="A898" i="3"/>
  <c r="L897" i="3"/>
  <c r="A897" i="3"/>
  <c r="L896" i="3"/>
  <c r="A896" i="3"/>
  <c r="L895" i="3"/>
  <c r="A895" i="3"/>
  <c r="L894" i="3"/>
  <c r="A894" i="3"/>
  <c r="L893" i="3"/>
  <c r="A893" i="3"/>
  <c r="L892" i="3"/>
  <c r="A892" i="3"/>
  <c r="L891" i="3"/>
  <c r="A891" i="3"/>
  <c r="L890" i="3"/>
  <c r="A890" i="3"/>
  <c r="L889" i="3"/>
  <c r="A889" i="3"/>
  <c r="L888" i="3"/>
  <c r="A888" i="3"/>
  <c r="L887" i="3"/>
  <c r="A887" i="3"/>
  <c r="L886" i="3"/>
  <c r="A886" i="3"/>
  <c r="L885" i="3"/>
  <c r="A885" i="3"/>
  <c r="L884" i="3"/>
  <c r="A884" i="3"/>
  <c r="L883" i="3"/>
  <c r="A883" i="3"/>
  <c r="L882" i="3"/>
  <c r="A882" i="3"/>
  <c r="L881" i="3"/>
  <c r="A881" i="3"/>
  <c r="L880" i="3"/>
  <c r="A880" i="3"/>
  <c r="L879" i="3"/>
  <c r="A879" i="3"/>
  <c r="L878" i="3"/>
  <c r="A878" i="3"/>
  <c r="L877" i="3"/>
  <c r="A877" i="3"/>
  <c r="L876" i="3"/>
  <c r="A876" i="3"/>
  <c r="L875" i="3"/>
  <c r="A875" i="3"/>
  <c r="L874" i="3"/>
  <c r="A874" i="3"/>
  <c r="L873" i="3"/>
  <c r="A873" i="3"/>
  <c r="L872" i="3"/>
  <c r="A872" i="3"/>
  <c r="L871" i="3"/>
  <c r="A871" i="3"/>
  <c r="L870" i="3"/>
  <c r="A870" i="3"/>
  <c r="L869" i="3"/>
  <c r="A869" i="3"/>
  <c r="L868" i="3"/>
  <c r="A868" i="3"/>
  <c r="L867" i="3"/>
  <c r="A867" i="3"/>
  <c r="L866" i="3"/>
  <c r="A866" i="3"/>
  <c r="L865" i="3"/>
  <c r="A865" i="3"/>
  <c r="L864" i="3"/>
  <c r="A864" i="3"/>
  <c r="L863" i="3"/>
  <c r="A863" i="3"/>
  <c r="L862" i="3"/>
  <c r="A862" i="3"/>
  <c r="L861" i="3"/>
  <c r="A861" i="3"/>
  <c r="L860" i="3"/>
  <c r="A860" i="3"/>
  <c r="L859" i="3"/>
  <c r="A859" i="3"/>
  <c r="L858" i="3"/>
  <c r="A858" i="3"/>
  <c r="L857" i="3"/>
  <c r="A857" i="3"/>
  <c r="L856" i="3"/>
  <c r="A856" i="3"/>
  <c r="L855" i="3"/>
  <c r="A855" i="3"/>
  <c r="L854" i="3"/>
  <c r="A854" i="3"/>
  <c r="L853" i="3"/>
  <c r="A853" i="3"/>
  <c r="L852" i="3"/>
  <c r="A852" i="3"/>
  <c r="L851" i="3"/>
  <c r="A851" i="3"/>
  <c r="L850" i="3"/>
  <c r="A850" i="3"/>
  <c r="L849" i="3"/>
  <c r="A849" i="3"/>
  <c r="L848" i="3"/>
  <c r="A848" i="3"/>
  <c r="L847" i="3"/>
  <c r="A847" i="3"/>
  <c r="L846" i="3"/>
  <c r="A846" i="3"/>
  <c r="L845" i="3"/>
  <c r="A845" i="3"/>
  <c r="L844" i="3"/>
  <c r="A844" i="3"/>
  <c r="L843" i="3"/>
  <c r="A843" i="3"/>
  <c r="L842" i="3"/>
  <c r="A842" i="3"/>
  <c r="L841" i="3"/>
  <c r="A841" i="3"/>
  <c r="L840" i="3"/>
  <c r="A840" i="3"/>
  <c r="L839" i="3"/>
  <c r="A839" i="3"/>
  <c r="L838" i="3"/>
  <c r="A838" i="3"/>
  <c r="L837" i="3"/>
  <c r="A837" i="3"/>
  <c r="L836" i="3"/>
  <c r="A836" i="3"/>
  <c r="L835" i="3"/>
  <c r="A835" i="3"/>
  <c r="L834" i="3"/>
  <c r="A834" i="3"/>
  <c r="L833" i="3"/>
  <c r="A833" i="3"/>
  <c r="L832" i="3"/>
  <c r="A832" i="3"/>
  <c r="L831" i="3"/>
  <c r="A831" i="3"/>
  <c r="L830" i="3"/>
  <c r="A830" i="3"/>
  <c r="L829" i="3"/>
  <c r="A829" i="3"/>
  <c r="L828" i="3"/>
  <c r="A828" i="3"/>
  <c r="L827" i="3"/>
  <c r="A827" i="3"/>
  <c r="L826" i="3"/>
  <c r="A826" i="3"/>
  <c r="L825" i="3"/>
  <c r="A825" i="3"/>
  <c r="L824" i="3"/>
  <c r="A824" i="3"/>
  <c r="L823" i="3"/>
  <c r="A823" i="3"/>
  <c r="L822" i="3"/>
  <c r="A822" i="3"/>
  <c r="L821" i="3"/>
  <c r="A821" i="3"/>
  <c r="L820" i="3"/>
  <c r="A820" i="3"/>
  <c r="L819" i="3"/>
  <c r="A819" i="3"/>
  <c r="L818" i="3"/>
  <c r="A818" i="3"/>
  <c r="L817" i="3"/>
  <c r="A817" i="3"/>
  <c r="L816" i="3"/>
  <c r="A816" i="3"/>
  <c r="L815" i="3"/>
  <c r="A815" i="3"/>
  <c r="L814" i="3"/>
  <c r="A814" i="3"/>
  <c r="L813" i="3"/>
  <c r="A813" i="3"/>
  <c r="L812" i="3"/>
  <c r="A812" i="3"/>
  <c r="L811" i="3"/>
  <c r="A811" i="3"/>
  <c r="L810" i="3"/>
  <c r="A810" i="3"/>
  <c r="L809" i="3"/>
  <c r="A809" i="3"/>
  <c r="L808" i="3"/>
  <c r="A808" i="3"/>
  <c r="L807" i="3"/>
  <c r="A807" i="3"/>
  <c r="L806" i="3"/>
  <c r="A806" i="3"/>
  <c r="L805" i="3"/>
  <c r="A805" i="3"/>
  <c r="L804" i="3"/>
  <c r="A804" i="3"/>
  <c r="L803" i="3"/>
  <c r="A803" i="3"/>
  <c r="L802" i="3"/>
  <c r="A802" i="3"/>
  <c r="L801" i="3"/>
  <c r="A801" i="3"/>
  <c r="L800" i="3"/>
  <c r="A800" i="3"/>
  <c r="L799" i="3"/>
  <c r="A799" i="3"/>
  <c r="L798" i="3"/>
  <c r="A798" i="3"/>
  <c r="L797" i="3"/>
  <c r="A797" i="3"/>
  <c r="L796" i="3"/>
  <c r="A796" i="3"/>
  <c r="L795" i="3"/>
  <c r="A795" i="3"/>
  <c r="L794" i="3"/>
  <c r="A794" i="3"/>
  <c r="L793" i="3"/>
  <c r="A793" i="3"/>
  <c r="L792" i="3"/>
  <c r="A792" i="3"/>
  <c r="L791" i="3"/>
  <c r="A791" i="3"/>
  <c r="L790" i="3"/>
  <c r="A790" i="3"/>
  <c r="L789" i="3"/>
  <c r="A789" i="3"/>
  <c r="L788" i="3"/>
  <c r="A788" i="3"/>
  <c r="L787" i="3"/>
  <c r="A787" i="3"/>
  <c r="L786" i="3"/>
  <c r="A786" i="3"/>
  <c r="L785" i="3"/>
  <c r="A785" i="3"/>
  <c r="L784" i="3"/>
  <c r="A784" i="3"/>
  <c r="L783" i="3"/>
  <c r="A783" i="3"/>
  <c r="L782" i="3"/>
  <c r="A782" i="3"/>
  <c r="L721" i="3"/>
  <c r="A721" i="3"/>
  <c r="L720" i="3"/>
  <c r="A720" i="3"/>
  <c r="L719" i="3"/>
  <c r="A719" i="3"/>
  <c r="L718" i="3"/>
  <c r="A718" i="3"/>
  <c r="L717" i="3"/>
  <c r="A717" i="3"/>
  <c r="L716" i="3"/>
  <c r="A716" i="3"/>
  <c r="L715" i="3"/>
  <c r="A715" i="3"/>
  <c r="L714" i="3"/>
  <c r="A714" i="3"/>
  <c r="L713" i="3"/>
  <c r="A713" i="3"/>
  <c r="L712" i="3"/>
  <c r="A712" i="3"/>
  <c r="L711" i="3"/>
  <c r="A711" i="3"/>
  <c r="L710" i="3"/>
  <c r="A710" i="3"/>
  <c r="L709" i="3"/>
  <c r="A709" i="3"/>
  <c r="L708" i="3"/>
  <c r="A708" i="3"/>
  <c r="L707" i="3"/>
  <c r="A707" i="3"/>
  <c r="L706" i="3"/>
  <c r="A706" i="3"/>
  <c r="L705" i="3"/>
  <c r="A705" i="3"/>
  <c r="L704" i="3"/>
  <c r="A704" i="3"/>
  <c r="L703" i="3"/>
  <c r="A703" i="3"/>
  <c r="L702" i="3"/>
  <c r="A702" i="3"/>
  <c r="L701" i="3"/>
  <c r="A701" i="3"/>
  <c r="L700" i="3"/>
  <c r="A700" i="3"/>
  <c r="L699" i="3"/>
  <c r="A699" i="3"/>
  <c r="L698" i="3"/>
  <c r="A698" i="3"/>
  <c r="L697" i="3"/>
  <c r="A697" i="3"/>
  <c r="L696" i="3"/>
  <c r="A696" i="3"/>
  <c r="L695" i="3"/>
  <c r="A695" i="3"/>
  <c r="L694" i="3"/>
  <c r="A694" i="3"/>
  <c r="L693" i="3"/>
  <c r="A693" i="3"/>
  <c r="L692" i="3"/>
  <c r="A692" i="3"/>
  <c r="L691" i="3"/>
  <c r="A691" i="3"/>
  <c r="L690" i="3"/>
  <c r="A690" i="3"/>
  <c r="L689" i="3"/>
  <c r="A689" i="3"/>
  <c r="L688" i="3"/>
  <c r="A688" i="3"/>
  <c r="L687" i="3"/>
  <c r="A687" i="3"/>
  <c r="L686" i="3"/>
  <c r="A686" i="3"/>
  <c r="L685" i="3"/>
  <c r="A685" i="3"/>
  <c r="L684" i="3"/>
  <c r="A684" i="3"/>
  <c r="L683" i="3"/>
  <c r="A683" i="3"/>
  <c r="L682" i="3"/>
  <c r="A682" i="3"/>
  <c r="L681" i="3"/>
  <c r="A681" i="3"/>
  <c r="L680" i="3"/>
  <c r="A680" i="3"/>
  <c r="L679" i="3"/>
  <c r="A679" i="3"/>
  <c r="L678" i="3"/>
  <c r="A678" i="3"/>
  <c r="L677" i="3"/>
  <c r="A677" i="3"/>
  <c r="L676" i="3"/>
  <c r="A676" i="3"/>
  <c r="L675" i="3"/>
  <c r="A675" i="3"/>
  <c r="L674" i="3"/>
  <c r="A674" i="3"/>
  <c r="L673" i="3"/>
  <c r="A673" i="3"/>
  <c r="L672" i="3"/>
  <c r="A672" i="3"/>
  <c r="L671" i="3"/>
  <c r="A671" i="3"/>
  <c r="L670" i="3"/>
  <c r="A670" i="3"/>
  <c r="L669" i="3"/>
  <c r="A669" i="3"/>
  <c r="L668" i="3"/>
  <c r="A668" i="3"/>
  <c r="L667" i="3"/>
  <c r="A667" i="3"/>
  <c r="L666" i="3"/>
  <c r="A666" i="3"/>
  <c r="L665" i="3"/>
  <c r="A665" i="3"/>
  <c r="L664" i="3"/>
  <c r="A664" i="3"/>
  <c r="L663" i="3"/>
  <c r="A663" i="3"/>
  <c r="L662" i="3"/>
  <c r="A662" i="3"/>
  <c r="L661" i="3"/>
  <c r="A661" i="3"/>
  <c r="L660" i="3"/>
  <c r="A660" i="3"/>
  <c r="L659" i="3"/>
  <c r="A659" i="3"/>
  <c r="L658" i="3"/>
  <c r="A658" i="3"/>
  <c r="L657" i="3"/>
  <c r="A657" i="3"/>
  <c r="L656" i="3"/>
  <c r="A656" i="3"/>
  <c r="L655" i="3"/>
  <c r="A655" i="3"/>
  <c r="L654" i="3"/>
  <c r="A654" i="3"/>
  <c r="L653" i="3"/>
  <c r="A653" i="3"/>
  <c r="L652" i="3"/>
  <c r="A652" i="3"/>
  <c r="L651" i="3"/>
  <c r="A651" i="3"/>
  <c r="L650" i="3"/>
  <c r="A650" i="3"/>
  <c r="L649" i="3"/>
  <c r="A649" i="3"/>
  <c r="L648" i="3"/>
  <c r="A648" i="3"/>
  <c r="L647" i="3"/>
  <c r="A647" i="3"/>
  <c r="L646" i="3"/>
  <c r="A646" i="3"/>
  <c r="L645" i="3"/>
  <c r="A645" i="3"/>
  <c r="L644" i="3"/>
  <c r="A644" i="3"/>
  <c r="L643" i="3"/>
  <c r="A643" i="3"/>
  <c r="L642" i="3"/>
  <c r="A642" i="3"/>
  <c r="L641" i="3"/>
  <c r="A641" i="3"/>
  <c r="L640" i="3"/>
  <c r="A640" i="3"/>
  <c r="L639" i="3"/>
  <c r="A639" i="3"/>
  <c r="L638" i="3"/>
  <c r="A638" i="3"/>
  <c r="L637" i="3"/>
  <c r="A637" i="3"/>
  <c r="L636" i="3"/>
  <c r="A636" i="3"/>
  <c r="L635" i="3"/>
  <c r="A635" i="3"/>
  <c r="L634" i="3"/>
  <c r="A634" i="3"/>
  <c r="L633" i="3"/>
  <c r="A633" i="3"/>
  <c r="L632" i="3"/>
  <c r="A632" i="3"/>
  <c r="L631" i="3"/>
  <c r="A631" i="3"/>
  <c r="L630" i="3"/>
  <c r="A630" i="3"/>
  <c r="L629" i="3"/>
  <c r="A629" i="3"/>
  <c r="L628" i="3"/>
  <c r="A628" i="3"/>
  <c r="L627" i="3"/>
  <c r="A627" i="3"/>
  <c r="L626" i="3"/>
  <c r="A626" i="3"/>
  <c r="L625" i="3"/>
  <c r="A625" i="3"/>
  <c r="L624" i="3"/>
  <c r="A624" i="3"/>
  <c r="L623" i="3"/>
  <c r="A623" i="3"/>
  <c r="L622" i="3"/>
  <c r="A622" i="3"/>
  <c r="L621" i="3"/>
  <c r="A621" i="3"/>
  <c r="L620" i="3"/>
  <c r="A620" i="3"/>
  <c r="L619" i="3"/>
  <c r="A619" i="3"/>
  <c r="L618" i="3"/>
  <c r="A618" i="3"/>
  <c r="L617" i="3"/>
  <c r="A617" i="3"/>
  <c r="L616" i="3"/>
  <c r="A616" i="3"/>
  <c r="L615" i="3"/>
  <c r="A615" i="3"/>
  <c r="L614" i="3"/>
  <c r="A614" i="3"/>
  <c r="L613" i="3"/>
  <c r="A613" i="3"/>
  <c r="L612" i="3"/>
  <c r="A612" i="3"/>
  <c r="L611" i="3"/>
  <c r="A611" i="3"/>
  <c r="L610" i="3"/>
  <c r="A610" i="3"/>
  <c r="L609" i="3"/>
  <c r="A609" i="3"/>
  <c r="L608" i="3"/>
  <c r="A608" i="3"/>
  <c r="L607" i="3"/>
  <c r="A607" i="3"/>
  <c r="L606" i="3"/>
  <c r="A606" i="3"/>
  <c r="L605" i="3"/>
  <c r="A605" i="3"/>
  <c r="L604" i="3"/>
  <c r="A604" i="3"/>
  <c r="L603" i="3"/>
  <c r="A603" i="3"/>
  <c r="L602" i="3"/>
  <c r="A602" i="3"/>
  <c r="L601" i="3"/>
  <c r="A601" i="3"/>
  <c r="L600" i="3"/>
  <c r="A600" i="3"/>
  <c r="L599" i="3"/>
  <c r="A599" i="3"/>
  <c r="L598" i="3"/>
  <c r="A598" i="3"/>
  <c r="L597" i="3"/>
  <c r="A597" i="3"/>
  <c r="L596" i="3"/>
  <c r="A596" i="3"/>
  <c r="L595" i="3"/>
  <c r="A595" i="3"/>
  <c r="L594" i="3"/>
  <c r="A594" i="3"/>
  <c r="L593" i="3"/>
  <c r="A593" i="3"/>
  <c r="L592" i="3"/>
  <c r="A592" i="3"/>
  <c r="L591" i="3"/>
  <c r="A591" i="3"/>
  <c r="L590" i="3"/>
  <c r="A590" i="3"/>
  <c r="L589" i="3"/>
  <c r="A589" i="3"/>
  <c r="L588" i="3"/>
  <c r="A588" i="3"/>
  <c r="L587" i="3"/>
  <c r="A587" i="3"/>
  <c r="L586" i="3"/>
  <c r="A586" i="3"/>
  <c r="L585" i="3"/>
  <c r="A585" i="3"/>
  <c r="L584" i="3"/>
  <c r="A584" i="3"/>
  <c r="L583" i="3"/>
  <c r="A583" i="3"/>
  <c r="L582" i="3"/>
  <c r="A582" i="3"/>
  <c r="L581" i="3"/>
  <c r="A581" i="3"/>
  <c r="L580" i="3"/>
  <c r="A580" i="3"/>
  <c r="L579" i="3"/>
  <c r="A579" i="3"/>
  <c r="L578" i="3"/>
  <c r="A578" i="3"/>
  <c r="L577" i="3"/>
  <c r="A577" i="3"/>
  <c r="L576" i="3"/>
  <c r="A576" i="3"/>
  <c r="L575" i="3"/>
  <c r="A575" i="3"/>
  <c r="L574" i="3"/>
  <c r="A574" i="3"/>
  <c r="L573" i="3"/>
  <c r="A573" i="3"/>
  <c r="L572" i="3"/>
  <c r="A572" i="3"/>
  <c r="L571" i="3"/>
  <c r="A571" i="3"/>
  <c r="L570" i="3"/>
  <c r="A570" i="3"/>
  <c r="L569" i="3"/>
  <c r="A569" i="3"/>
  <c r="L568" i="3"/>
  <c r="A568" i="3"/>
  <c r="L567" i="3"/>
  <c r="A567" i="3"/>
  <c r="L566" i="3"/>
  <c r="A566" i="3"/>
  <c r="L565" i="3"/>
  <c r="A565" i="3"/>
  <c r="L564" i="3"/>
  <c r="A564" i="3"/>
  <c r="L563" i="3"/>
  <c r="A563" i="3"/>
  <c r="L562" i="3"/>
  <c r="A562" i="3"/>
  <c r="L561" i="3"/>
  <c r="A561" i="3"/>
  <c r="L560" i="3"/>
  <c r="A560" i="3"/>
  <c r="L559" i="3"/>
  <c r="A559" i="3"/>
  <c r="L558" i="3"/>
  <c r="A558" i="3"/>
  <c r="L557" i="3"/>
  <c r="A557" i="3"/>
  <c r="L556" i="3"/>
  <c r="A556" i="3"/>
  <c r="L555" i="3"/>
  <c r="A555" i="3"/>
  <c r="L554" i="3"/>
  <c r="A554" i="3"/>
  <c r="L553" i="3"/>
  <c r="A553" i="3"/>
  <c r="L552" i="3"/>
  <c r="A552" i="3"/>
  <c r="L551" i="3"/>
  <c r="A551" i="3"/>
  <c r="L550" i="3"/>
  <c r="A550" i="3"/>
  <c r="L549" i="3"/>
  <c r="A549" i="3"/>
  <c r="L548" i="3"/>
  <c r="A548" i="3"/>
  <c r="L547" i="3"/>
  <c r="A547" i="3"/>
  <c r="L546" i="3"/>
  <c r="A546" i="3"/>
  <c r="L545" i="3"/>
  <c r="A545" i="3"/>
  <c r="L544" i="3"/>
  <c r="A544" i="3"/>
  <c r="L543" i="3"/>
  <c r="A543" i="3"/>
  <c r="L542" i="3"/>
  <c r="A542" i="3"/>
  <c r="L541" i="3"/>
  <c r="A541" i="3"/>
  <c r="L540" i="3"/>
  <c r="A540" i="3"/>
  <c r="L539" i="3"/>
  <c r="A539" i="3"/>
  <c r="L538" i="3"/>
  <c r="A538" i="3"/>
  <c r="L537" i="3"/>
  <c r="A537" i="3"/>
  <c r="L536" i="3"/>
  <c r="A536" i="3"/>
  <c r="L535" i="3"/>
  <c r="A535" i="3"/>
  <c r="L534" i="3"/>
  <c r="A534" i="3"/>
  <c r="L533" i="3"/>
  <c r="A533" i="3"/>
  <c r="L532" i="3"/>
  <c r="A532" i="3"/>
  <c r="L531" i="3"/>
  <c r="A531" i="3"/>
  <c r="L530" i="3"/>
  <c r="A530" i="3"/>
  <c r="L529" i="3"/>
  <c r="A529" i="3"/>
  <c r="L528" i="3"/>
  <c r="A528" i="3"/>
  <c r="L527" i="3"/>
  <c r="A527" i="3"/>
  <c r="L526" i="3"/>
  <c r="A526" i="3"/>
  <c r="L525" i="3"/>
  <c r="A525" i="3"/>
  <c r="L524" i="3"/>
  <c r="A524" i="3"/>
  <c r="L523" i="3"/>
  <c r="A523" i="3"/>
  <c r="L522" i="3"/>
  <c r="A522" i="3"/>
  <c r="L521" i="3"/>
  <c r="A521" i="3"/>
  <c r="L520" i="3"/>
  <c r="A520" i="3"/>
  <c r="L519" i="3"/>
  <c r="A519" i="3"/>
  <c r="L518" i="3"/>
  <c r="A518" i="3"/>
  <c r="L517" i="3"/>
  <c r="A517" i="3"/>
  <c r="L516" i="3"/>
  <c r="A516" i="3"/>
  <c r="L515" i="3"/>
  <c r="A515" i="3"/>
  <c r="L514" i="3"/>
  <c r="A514" i="3"/>
  <c r="L513" i="3"/>
  <c r="A513" i="3"/>
  <c r="L512" i="3"/>
  <c r="A512" i="3"/>
  <c r="L511" i="3"/>
  <c r="A511" i="3"/>
  <c r="L510" i="3"/>
  <c r="A510" i="3"/>
  <c r="L509" i="3"/>
  <c r="A509" i="3"/>
  <c r="L508" i="3"/>
  <c r="A508" i="3"/>
  <c r="L507" i="3"/>
  <c r="A507" i="3"/>
  <c r="L506" i="3"/>
  <c r="A506" i="3"/>
  <c r="L505" i="3"/>
  <c r="A505" i="3"/>
  <c r="L504" i="3"/>
  <c r="A504" i="3"/>
  <c r="L503" i="3"/>
  <c r="A503" i="3"/>
  <c r="L502" i="3"/>
  <c r="A502" i="3"/>
  <c r="L501" i="3"/>
  <c r="A501" i="3"/>
  <c r="L500" i="3"/>
  <c r="A500" i="3"/>
  <c r="L499" i="3"/>
  <c r="A499" i="3"/>
  <c r="L498" i="3"/>
  <c r="A498" i="3"/>
  <c r="L497" i="3"/>
  <c r="A497" i="3"/>
  <c r="L496" i="3"/>
  <c r="A496" i="3"/>
  <c r="L495" i="3"/>
  <c r="A495" i="3"/>
  <c r="L494" i="3"/>
  <c r="A494" i="3"/>
  <c r="L493" i="3"/>
  <c r="A493" i="3"/>
  <c r="L492" i="3"/>
  <c r="A492" i="3"/>
  <c r="L491" i="3"/>
  <c r="A491" i="3"/>
  <c r="L490" i="3"/>
  <c r="A490" i="3"/>
  <c r="L489" i="3"/>
  <c r="A489" i="3"/>
  <c r="L488" i="3"/>
  <c r="A488" i="3"/>
  <c r="L487" i="3"/>
  <c r="A487" i="3"/>
  <c r="L486" i="3"/>
  <c r="A486" i="3"/>
  <c r="L485" i="3"/>
  <c r="A485" i="3"/>
  <c r="L484" i="3"/>
  <c r="A484" i="3"/>
  <c r="L483" i="3"/>
  <c r="A483" i="3"/>
  <c r="L482" i="3"/>
  <c r="A482" i="3"/>
  <c r="L481" i="3"/>
  <c r="A481" i="3"/>
  <c r="L480" i="3"/>
  <c r="A480" i="3"/>
  <c r="L479" i="3"/>
  <c r="A479" i="3"/>
  <c r="L478" i="3"/>
  <c r="A478" i="3"/>
  <c r="L477" i="3"/>
  <c r="A477" i="3"/>
  <c r="L476" i="3"/>
  <c r="A476" i="3"/>
  <c r="L475" i="3"/>
  <c r="A475" i="3"/>
  <c r="L474" i="3"/>
  <c r="A474" i="3"/>
  <c r="L473" i="3"/>
  <c r="A473" i="3"/>
  <c r="L472" i="3"/>
  <c r="A472" i="3"/>
  <c r="L471" i="3"/>
  <c r="A471" i="3"/>
  <c r="L470" i="3"/>
  <c r="A470" i="3"/>
  <c r="L469" i="3"/>
  <c r="A469" i="3"/>
  <c r="L468" i="3"/>
  <c r="A468" i="3"/>
  <c r="L467" i="3"/>
  <c r="A467" i="3"/>
  <c r="L466" i="3"/>
  <c r="A466" i="3"/>
  <c r="L465" i="3"/>
  <c r="A465" i="3"/>
  <c r="L464" i="3"/>
  <c r="A464" i="3"/>
  <c r="L463" i="3"/>
  <c r="A463" i="3"/>
  <c r="L462" i="3"/>
  <c r="A462" i="3"/>
  <c r="L461" i="3"/>
  <c r="A461" i="3"/>
  <c r="L460" i="3"/>
  <c r="A460" i="3"/>
  <c r="L459" i="3"/>
  <c r="A459" i="3"/>
  <c r="L458" i="3"/>
  <c r="A458" i="3"/>
  <c r="L457" i="3"/>
  <c r="A457" i="3"/>
  <c r="L456" i="3"/>
  <c r="A456" i="3"/>
  <c r="L455" i="3"/>
  <c r="A455" i="3"/>
  <c r="L454" i="3"/>
  <c r="A454" i="3"/>
  <c r="L453" i="3"/>
  <c r="A453" i="3"/>
  <c r="L452" i="3"/>
  <c r="A452" i="3"/>
  <c r="L451" i="3"/>
  <c r="A451" i="3"/>
  <c r="L450" i="3"/>
  <c r="A450" i="3"/>
  <c r="L449" i="3"/>
  <c r="A449" i="3"/>
  <c r="L448" i="3"/>
  <c r="A448" i="3"/>
  <c r="L447" i="3"/>
  <c r="A447" i="3"/>
  <c r="L446" i="3"/>
  <c r="A446" i="3"/>
  <c r="L445" i="3"/>
  <c r="A445" i="3"/>
  <c r="L444" i="3"/>
  <c r="A444" i="3"/>
  <c r="L443" i="3"/>
  <c r="A443" i="3"/>
  <c r="L442" i="3"/>
  <c r="A442" i="3"/>
  <c r="L441" i="3"/>
  <c r="A441" i="3"/>
  <c r="L440" i="3"/>
  <c r="A440" i="3"/>
  <c r="L439" i="3"/>
  <c r="A439" i="3"/>
  <c r="L438" i="3"/>
  <c r="A438" i="3"/>
  <c r="L437" i="3"/>
  <c r="A437" i="3"/>
  <c r="L436" i="3"/>
  <c r="A436" i="3"/>
  <c r="L435" i="3"/>
  <c r="A435" i="3"/>
  <c r="L434" i="3"/>
  <c r="A434" i="3"/>
  <c r="L433" i="3"/>
  <c r="A433" i="3"/>
  <c r="L432" i="3"/>
  <c r="A432" i="3"/>
  <c r="L431" i="3"/>
  <c r="A431" i="3"/>
  <c r="L430" i="3"/>
  <c r="A430" i="3"/>
  <c r="L429" i="3"/>
  <c r="A429" i="3"/>
  <c r="L428" i="3"/>
  <c r="A428" i="3"/>
  <c r="L427" i="3"/>
  <c r="A427" i="3"/>
  <c r="L426" i="3"/>
  <c r="A426" i="3"/>
  <c r="L425" i="3"/>
  <c r="A425" i="3"/>
  <c r="L424" i="3"/>
  <c r="A424" i="3"/>
  <c r="L423" i="3"/>
  <c r="A423" i="3"/>
  <c r="L422" i="3"/>
  <c r="A422" i="3"/>
  <c r="L421" i="3"/>
  <c r="A421" i="3"/>
  <c r="L420" i="3"/>
  <c r="A420" i="3"/>
  <c r="L419" i="3"/>
  <c r="A419" i="3"/>
  <c r="L418" i="3"/>
  <c r="A418" i="3"/>
  <c r="L417" i="3"/>
  <c r="A417" i="3"/>
  <c r="L416" i="3"/>
  <c r="A416" i="3"/>
  <c r="L415" i="3"/>
  <c r="A415" i="3"/>
  <c r="L414" i="3"/>
  <c r="A414" i="3"/>
  <c r="L413" i="3"/>
  <c r="A413" i="3"/>
  <c r="L412" i="3"/>
  <c r="A412" i="3"/>
  <c r="L411" i="3"/>
  <c r="A411" i="3"/>
  <c r="L410" i="3"/>
  <c r="A410" i="3"/>
  <c r="L409" i="3"/>
  <c r="A409" i="3"/>
  <c r="L408" i="3"/>
  <c r="A408" i="3"/>
  <c r="L407" i="3"/>
  <c r="A407" i="3"/>
  <c r="L406" i="3"/>
  <c r="A406" i="3"/>
  <c r="L405" i="3"/>
  <c r="A405" i="3"/>
  <c r="L404" i="3"/>
  <c r="A404" i="3"/>
  <c r="L403" i="3"/>
  <c r="A403" i="3"/>
  <c r="L402" i="3"/>
  <c r="A402" i="3"/>
  <c r="L401" i="3"/>
  <c r="A401" i="3"/>
  <c r="L400" i="3"/>
  <c r="A400" i="3"/>
  <c r="L399" i="3"/>
  <c r="A399" i="3"/>
  <c r="L398" i="3"/>
  <c r="A398" i="3"/>
  <c r="L397" i="3"/>
  <c r="A397" i="3"/>
  <c r="L396" i="3"/>
  <c r="A396" i="3"/>
  <c r="L395" i="3"/>
  <c r="A395" i="3"/>
  <c r="L394" i="3"/>
  <c r="A394" i="3"/>
  <c r="L393" i="3"/>
  <c r="A393" i="3"/>
  <c r="L392" i="3"/>
  <c r="A392" i="3"/>
  <c r="L391" i="3"/>
  <c r="A391" i="3"/>
  <c r="L390" i="3"/>
  <c r="A390" i="3"/>
  <c r="L389" i="3"/>
  <c r="A389" i="3"/>
  <c r="L388" i="3"/>
  <c r="A388" i="3"/>
  <c r="L387" i="3"/>
  <c r="A387" i="3"/>
  <c r="L386" i="3"/>
  <c r="A386" i="3"/>
  <c r="L385" i="3"/>
  <c r="A385" i="3"/>
  <c r="L384" i="3"/>
  <c r="A384" i="3"/>
  <c r="L383" i="3"/>
  <c r="A383" i="3"/>
  <c r="L382" i="3"/>
  <c r="A382" i="3"/>
  <c r="L381" i="3"/>
  <c r="A381" i="3"/>
  <c r="L380" i="3"/>
  <c r="A380" i="3"/>
  <c r="L379" i="3"/>
  <c r="A379" i="3"/>
  <c r="L378" i="3"/>
  <c r="A378" i="3"/>
  <c r="L377" i="3"/>
  <c r="A377" i="3"/>
  <c r="L376" i="3"/>
  <c r="A376" i="3"/>
  <c r="L375" i="3"/>
  <c r="A375" i="3"/>
  <c r="L374" i="3"/>
  <c r="A374" i="3"/>
  <c r="L373" i="3"/>
  <c r="A373" i="3"/>
  <c r="L372" i="3"/>
  <c r="A372" i="3"/>
  <c r="L371" i="3"/>
  <c r="A371" i="3"/>
  <c r="L370" i="3"/>
  <c r="A370" i="3"/>
  <c r="L369" i="3"/>
  <c r="A369" i="3"/>
  <c r="L368" i="3"/>
  <c r="A368" i="3"/>
  <c r="L367" i="3"/>
  <c r="A367" i="3"/>
  <c r="L366" i="3"/>
  <c r="A366" i="3"/>
  <c r="L365" i="3"/>
  <c r="A365" i="3"/>
  <c r="L364" i="3"/>
  <c r="A364" i="3"/>
  <c r="L363" i="3"/>
  <c r="A363" i="3"/>
  <c r="L362" i="3"/>
  <c r="A362" i="3"/>
  <c r="L361" i="3"/>
  <c r="A361" i="3"/>
  <c r="L360" i="3"/>
  <c r="A360" i="3"/>
  <c r="L359" i="3"/>
  <c r="A359" i="3"/>
  <c r="L358" i="3"/>
  <c r="A358" i="3"/>
  <c r="L357" i="3"/>
  <c r="A357" i="3"/>
  <c r="L356" i="3"/>
  <c r="A356" i="3"/>
  <c r="L355" i="3"/>
  <c r="A355" i="3"/>
  <c r="L354" i="3"/>
  <c r="A354" i="3"/>
  <c r="L353" i="3"/>
  <c r="A353" i="3"/>
  <c r="L352" i="3"/>
  <c r="A352" i="3"/>
  <c r="L351" i="3"/>
  <c r="A351" i="3"/>
  <c r="L350" i="3"/>
  <c r="A350" i="3"/>
  <c r="L349" i="3"/>
  <c r="A349" i="3"/>
  <c r="L348" i="3"/>
  <c r="A348" i="3"/>
  <c r="L347" i="3"/>
  <c r="A347" i="3"/>
  <c r="L346" i="3"/>
  <c r="A346" i="3"/>
  <c r="L345" i="3"/>
  <c r="A345" i="3"/>
  <c r="L344" i="3"/>
  <c r="A344" i="3"/>
  <c r="L343" i="3"/>
  <c r="A343" i="3"/>
  <c r="L342" i="3"/>
  <c r="A342" i="3"/>
  <c r="L341" i="3"/>
  <c r="A341" i="3"/>
  <c r="L340" i="3"/>
  <c r="A340" i="3"/>
  <c r="L339" i="3"/>
  <c r="A339" i="3"/>
  <c r="L338" i="3"/>
  <c r="A338" i="3"/>
  <c r="L337" i="3"/>
  <c r="A337" i="3"/>
  <c r="L336" i="3"/>
  <c r="A336" i="3"/>
  <c r="L335" i="3"/>
  <c r="A335" i="3"/>
  <c r="L334" i="3"/>
  <c r="A334" i="3"/>
  <c r="L333" i="3"/>
  <c r="A333" i="3"/>
  <c r="L332" i="3"/>
  <c r="A332" i="3"/>
  <c r="L331" i="3"/>
  <c r="A331" i="3"/>
  <c r="L330" i="3"/>
  <c r="A330" i="3"/>
  <c r="L329" i="3"/>
  <c r="A329" i="3"/>
  <c r="L328" i="3"/>
  <c r="A328" i="3"/>
  <c r="L327" i="3"/>
  <c r="A327" i="3"/>
  <c r="L326" i="3"/>
  <c r="A326" i="3"/>
  <c r="L325" i="3"/>
  <c r="A325" i="3"/>
  <c r="L324" i="3"/>
  <c r="A324" i="3"/>
  <c r="L323" i="3"/>
  <c r="A323" i="3"/>
  <c r="L322" i="3"/>
  <c r="A322" i="3"/>
  <c r="L321" i="3"/>
  <c r="A321" i="3"/>
  <c r="L320" i="3"/>
  <c r="A320" i="3"/>
  <c r="L319" i="3"/>
  <c r="A319" i="3"/>
  <c r="L318" i="3"/>
  <c r="A318" i="3"/>
  <c r="L317" i="3"/>
  <c r="A317" i="3"/>
  <c r="L316" i="3"/>
  <c r="A316" i="3"/>
  <c r="L315" i="3"/>
  <c r="A315" i="3"/>
  <c r="L314" i="3"/>
  <c r="A314" i="3"/>
  <c r="L313" i="3"/>
  <c r="A313" i="3"/>
  <c r="L312" i="3"/>
  <c r="A312" i="3"/>
  <c r="L311" i="3"/>
  <c r="A311" i="3"/>
  <c r="L310" i="3"/>
  <c r="A310" i="3"/>
  <c r="L309" i="3"/>
  <c r="A309" i="3"/>
  <c r="L308" i="3"/>
  <c r="A308" i="3"/>
  <c r="L307" i="3"/>
  <c r="A307" i="3"/>
  <c r="L306" i="3"/>
  <c r="A306" i="3"/>
  <c r="L305" i="3"/>
  <c r="A305" i="3"/>
  <c r="L304" i="3"/>
  <c r="A304" i="3"/>
  <c r="L303" i="3"/>
  <c r="A303" i="3"/>
  <c r="L302" i="3"/>
  <c r="A302" i="3"/>
  <c r="L301" i="3"/>
  <c r="A301" i="3"/>
  <c r="L300" i="3"/>
  <c r="A300" i="3"/>
  <c r="L299" i="3"/>
  <c r="A299" i="3"/>
  <c r="L298" i="3"/>
  <c r="A298" i="3"/>
  <c r="L297" i="3"/>
  <c r="A297" i="3"/>
  <c r="L296" i="3"/>
  <c r="A296" i="3"/>
  <c r="L295" i="3"/>
  <c r="A295" i="3"/>
  <c r="L294" i="3"/>
  <c r="A294" i="3"/>
  <c r="L293" i="3"/>
  <c r="A293" i="3"/>
  <c r="L292" i="3"/>
  <c r="A292" i="3"/>
  <c r="L291" i="3"/>
  <c r="A291" i="3"/>
  <c r="L290" i="3"/>
  <c r="A290" i="3"/>
  <c r="L289" i="3"/>
  <c r="A289" i="3"/>
  <c r="L288" i="3"/>
  <c r="A288" i="3"/>
  <c r="L287" i="3"/>
  <c r="A287" i="3"/>
  <c r="L286" i="3"/>
  <c r="A286" i="3"/>
  <c r="L285" i="3"/>
  <c r="A285" i="3"/>
  <c r="L284" i="3"/>
  <c r="A284" i="3"/>
  <c r="L283" i="3"/>
  <c r="A283" i="3"/>
  <c r="L282" i="3"/>
  <c r="A282" i="3"/>
  <c r="L281" i="3"/>
  <c r="A281" i="3"/>
  <c r="L280" i="3"/>
  <c r="A280" i="3"/>
  <c r="L279" i="3"/>
  <c r="A279" i="3"/>
  <c r="L278" i="3"/>
  <c r="A278" i="3"/>
  <c r="L277" i="3"/>
  <c r="A277" i="3"/>
  <c r="L276" i="3"/>
  <c r="A276" i="3"/>
  <c r="L275" i="3"/>
  <c r="A275" i="3"/>
  <c r="L274" i="3"/>
  <c r="A274" i="3"/>
  <c r="L273" i="3"/>
  <c r="A273" i="3"/>
  <c r="L272" i="3"/>
  <c r="A272" i="3"/>
  <c r="L271" i="3"/>
  <c r="A271" i="3"/>
  <c r="L270" i="3"/>
  <c r="A270" i="3"/>
  <c r="L269" i="3"/>
  <c r="A269" i="3"/>
  <c r="L268" i="3"/>
  <c r="A268" i="3"/>
  <c r="L267" i="3"/>
  <c r="A267" i="3"/>
  <c r="L266" i="3"/>
  <c r="A266" i="3"/>
  <c r="L265" i="3"/>
  <c r="A265" i="3"/>
  <c r="L264" i="3"/>
  <c r="A264" i="3"/>
  <c r="L263" i="3"/>
  <c r="A263" i="3"/>
  <c r="L262" i="3"/>
  <c r="A262" i="3"/>
  <c r="L261" i="3"/>
  <c r="A261" i="3"/>
  <c r="L260" i="3"/>
  <c r="A260" i="3"/>
  <c r="L259" i="3"/>
  <c r="A259" i="3"/>
  <c r="L258" i="3"/>
  <c r="A258" i="3"/>
  <c r="L257" i="3"/>
  <c r="A257" i="3"/>
  <c r="L256" i="3"/>
  <c r="A256" i="3"/>
  <c r="L255" i="3"/>
  <c r="A255" i="3"/>
  <c r="L254" i="3"/>
  <c r="A254" i="3"/>
  <c r="L253" i="3"/>
  <c r="A253" i="3"/>
  <c r="L252" i="3"/>
  <c r="A252" i="3"/>
  <c r="L251" i="3"/>
  <c r="A251" i="3"/>
  <c r="L250" i="3"/>
  <c r="A250" i="3"/>
  <c r="L249" i="3"/>
  <c r="A249" i="3"/>
  <c r="L248" i="3"/>
  <c r="A248" i="3"/>
  <c r="L247" i="3"/>
  <c r="A247" i="3"/>
  <c r="L246" i="3"/>
  <c r="A246" i="3"/>
  <c r="L245" i="3"/>
  <c r="A245" i="3"/>
  <c r="L244" i="3"/>
  <c r="A244" i="3"/>
  <c r="L243" i="3"/>
  <c r="A243" i="3"/>
  <c r="L242" i="3"/>
  <c r="A242" i="3"/>
  <c r="L241" i="3"/>
  <c r="A241" i="3"/>
  <c r="L240" i="3"/>
  <c r="A240" i="3"/>
  <c r="L239" i="3"/>
  <c r="A239" i="3"/>
  <c r="L238" i="3"/>
  <c r="A238" i="3"/>
  <c r="L237" i="3"/>
  <c r="A237" i="3"/>
  <c r="L236" i="3"/>
  <c r="A236" i="3"/>
  <c r="L235" i="3"/>
  <c r="A235" i="3"/>
  <c r="L234" i="3"/>
  <c r="A234" i="3"/>
  <c r="L233" i="3"/>
  <c r="A233" i="3"/>
  <c r="L232" i="3"/>
  <c r="A232" i="3"/>
  <c r="L231" i="3"/>
  <c r="A231" i="3"/>
  <c r="L230" i="3"/>
  <c r="A230" i="3"/>
  <c r="L229" i="3"/>
  <c r="A229" i="3"/>
  <c r="L228" i="3"/>
  <c r="A228" i="3"/>
  <c r="L227" i="3"/>
  <c r="A227" i="3"/>
  <c r="L226" i="3"/>
  <c r="A226" i="3"/>
  <c r="L225" i="3"/>
  <c r="A225" i="3"/>
  <c r="L224" i="3"/>
  <c r="A224" i="3"/>
  <c r="L223" i="3"/>
  <c r="A223" i="3"/>
  <c r="L222" i="3"/>
  <c r="A222" i="3"/>
  <c r="L221" i="3"/>
  <c r="A221" i="3"/>
  <c r="L220" i="3"/>
  <c r="A220" i="3"/>
  <c r="L219" i="3"/>
  <c r="A219" i="3"/>
  <c r="L218" i="3"/>
  <c r="A218" i="3"/>
  <c r="L217" i="3"/>
  <c r="A217" i="3"/>
  <c r="L216" i="3"/>
  <c r="A216" i="3"/>
  <c r="L215" i="3"/>
  <c r="A215" i="3"/>
  <c r="L214" i="3"/>
  <c r="A214" i="3"/>
  <c r="L213" i="3"/>
  <c r="A213" i="3"/>
  <c r="L212" i="3"/>
  <c r="A212" i="3"/>
  <c r="L211" i="3"/>
  <c r="A211" i="3"/>
  <c r="L210" i="3"/>
  <c r="A210" i="3"/>
  <c r="L209" i="3"/>
  <c r="A209" i="3"/>
  <c r="L208" i="3"/>
  <c r="A208" i="3"/>
  <c r="L207" i="3"/>
  <c r="A207" i="3"/>
  <c r="L206" i="3"/>
  <c r="A206" i="3"/>
  <c r="L205" i="3"/>
  <c r="A205" i="3"/>
  <c r="L204" i="3"/>
  <c r="A204" i="3"/>
  <c r="L203" i="3"/>
  <c r="A203" i="3"/>
  <c r="L202" i="3"/>
  <c r="A202" i="3"/>
  <c r="L201" i="3"/>
  <c r="A201" i="3"/>
  <c r="L200" i="3"/>
  <c r="A200" i="3"/>
  <c r="L199" i="3"/>
  <c r="A199" i="3"/>
  <c r="L198" i="3"/>
  <c r="A198" i="3"/>
  <c r="L197" i="3"/>
  <c r="A197" i="3"/>
  <c r="L196" i="3"/>
  <c r="A196" i="3"/>
  <c r="L195" i="3"/>
  <c r="A195" i="3"/>
  <c r="L194" i="3"/>
  <c r="A194" i="3"/>
  <c r="L193" i="3"/>
  <c r="A193" i="3"/>
  <c r="L192" i="3"/>
  <c r="A192" i="3"/>
  <c r="L191" i="3"/>
  <c r="A191" i="3"/>
  <c r="L190" i="3"/>
  <c r="A190" i="3"/>
  <c r="L189" i="3"/>
  <c r="A189" i="3"/>
  <c r="L188" i="3"/>
  <c r="A188" i="3"/>
  <c r="L187" i="3"/>
  <c r="A187" i="3"/>
  <c r="L186" i="3"/>
  <c r="A186" i="3"/>
  <c r="L185" i="3"/>
  <c r="A185" i="3"/>
  <c r="L184" i="3"/>
  <c r="A184" i="3"/>
  <c r="L183" i="3"/>
  <c r="A183" i="3"/>
  <c r="L182" i="3"/>
  <c r="A182" i="3"/>
  <c r="L181" i="3"/>
  <c r="A181" i="3"/>
  <c r="L180" i="3"/>
  <c r="A180" i="3"/>
  <c r="L179" i="3"/>
  <c r="A179" i="3"/>
  <c r="L178" i="3"/>
  <c r="A178" i="3"/>
  <c r="L177" i="3"/>
  <c r="A177" i="3"/>
  <c r="L176" i="3"/>
  <c r="A176" i="3"/>
  <c r="L175" i="3"/>
  <c r="A175" i="3"/>
  <c r="L174" i="3"/>
  <c r="A174" i="3"/>
  <c r="L173" i="3"/>
  <c r="A173" i="3"/>
  <c r="L172" i="3"/>
  <c r="A172" i="3"/>
  <c r="L171" i="3"/>
  <c r="A171" i="3"/>
  <c r="L170" i="3"/>
  <c r="A170" i="3"/>
  <c r="L169" i="3"/>
  <c r="A169" i="3"/>
  <c r="L168" i="3"/>
  <c r="A168" i="3"/>
  <c r="L167" i="3"/>
  <c r="A167" i="3"/>
  <c r="L166" i="3"/>
  <c r="A166" i="3"/>
  <c r="L165" i="3"/>
  <c r="A165" i="3"/>
  <c r="L164" i="3"/>
  <c r="A164" i="3"/>
  <c r="L163" i="3"/>
  <c r="A163" i="3"/>
  <c r="L162" i="3"/>
  <c r="A162" i="3"/>
  <c r="L161" i="3"/>
  <c r="A161" i="3"/>
  <c r="L160" i="3"/>
  <c r="A160" i="3"/>
  <c r="L159" i="3"/>
  <c r="A159" i="3"/>
  <c r="L158" i="3"/>
  <c r="A158" i="3"/>
  <c r="L157" i="3"/>
  <c r="A157" i="3"/>
  <c r="L156" i="3"/>
  <c r="A156" i="3"/>
  <c r="L155" i="3"/>
  <c r="A155" i="3"/>
  <c r="L154" i="3"/>
  <c r="A154" i="3"/>
  <c r="L153" i="3"/>
  <c r="A153" i="3"/>
  <c r="L152" i="3"/>
  <c r="A152" i="3"/>
  <c r="L151" i="3"/>
  <c r="A151" i="3"/>
  <c r="L150" i="3"/>
  <c r="A150" i="3"/>
  <c r="L149" i="3"/>
  <c r="A149" i="3"/>
  <c r="L148" i="3"/>
  <c r="A148" i="3"/>
  <c r="L147" i="3"/>
  <c r="A147" i="3"/>
  <c r="L146" i="3"/>
  <c r="A146" i="3"/>
  <c r="L145" i="3"/>
  <c r="A145" i="3"/>
  <c r="L144" i="3"/>
  <c r="A144" i="3"/>
  <c r="L143" i="3"/>
  <c r="A143" i="3"/>
  <c r="L142" i="3"/>
  <c r="A142" i="3"/>
  <c r="L141" i="3"/>
  <c r="A141" i="3"/>
  <c r="L140" i="3"/>
  <c r="A140" i="3"/>
  <c r="L139" i="3"/>
  <c r="A139" i="3"/>
  <c r="L138" i="3"/>
  <c r="A138" i="3"/>
  <c r="L137" i="3"/>
  <c r="A137" i="3"/>
  <c r="L136" i="3"/>
  <c r="A136" i="3"/>
  <c r="L135" i="3"/>
  <c r="A135" i="3"/>
  <c r="L134" i="3"/>
  <c r="A134" i="3"/>
  <c r="L133" i="3"/>
  <c r="A133" i="3"/>
  <c r="L132" i="3"/>
  <c r="A132" i="3"/>
  <c r="L131" i="3"/>
  <c r="A131" i="3"/>
  <c r="L130" i="3"/>
  <c r="A130" i="3"/>
  <c r="L129" i="3"/>
  <c r="A129" i="3"/>
  <c r="L128" i="3"/>
  <c r="A128" i="3"/>
  <c r="L127" i="3"/>
  <c r="A127" i="3"/>
  <c r="L126" i="3"/>
  <c r="A126" i="3"/>
  <c r="L125" i="3"/>
  <c r="A125" i="3"/>
  <c r="L124" i="3"/>
  <c r="A124" i="3"/>
  <c r="L123" i="3"/>
  <c r="A123" i="3"/>
  <c r="L122" i="3"/>
  <c r="A122" i="3"/>
  <c r="L121" i="3"/>
  <c r="A121" i="3"/>
  <c r="L120" i="3"/>
  <c r="A120" i="3"/>
  <c r="L119" i="3"/>
  <c r="A119" i="3"/>
  <c r="L118" i="3"/>
  <c r="A118" i="3"/>
  <c r="L117" i="3"/>
  <c r="A117" i="3"/>
  <c r="L116" i="3"/>
  <c r="A116" i="3"/>
  <c r="L115" i="3"/>
  <c r="A115" i="3"/>
  <c r="L114" i="3"/>
  <c r="A114" i="3"/>
  <c r="L113" i="3"/>
  <c r="A113" i="3"/>
  <c r="L112" i="3"/>
  <c r="A112" i="3"/>
  <c r="L111" i="3"/>
  <c r="A111" i="3"/>
  <c r="L110" i="3"/>
  <c r="A110" i="3"/>
  <c r="L109" i="3"/>
  <c r="A109" i="3"/>
  <c r="L108" i="3"/>
  <c r="A108" i="3"/>
  <c r="L107" i="3"/>
  <c r="A107" i="3"/>
  <c r="L106" i="3"/>
  <c r="A106" i="3"/>
  <c r="L105" i="3"/>
  <c r="A105" i="3"/>
  <c r="L104" i="3"/>
  <c r="A104" i="3"/>
  <c r="L103" i="3"/>
  <c r="A103" i="3"/>
  <c r="L102" i="3"/>
  <c r="A102" i="3"/>
  <c r="L101" i="3"/>
  <c r="A101" i="3"/>
  <c r="L100" i="3"/>
  <c r="A100" i="3"/>
  <c r="L99" i="3"/>
  <c r="A99" i="3"/>
  <c r="L98" i="3"/>
  <c r="A98" i="3"/>
  <c r="L97" i="3"/>
  <c r="A97" i="3"/>
  <c r="L96" i="3"/>
  <c r="A96" i="3"/>
  <c r="L95" i="3"/>
  <c r="A95" i="3"/>
  <c r="L94" i="3"/>
  <c r="A94" i="3"/>
  <c r="L93" i="3"/>
  <c r="A93" i="3"/>
  <c r="L92" i="3"/>
  <c r="A92" i="3"/>
  <c r="L91" i="3"/>
  <c r="A91" i="3"/>
  <c r="L90" i="3"/>
  <c r="A90" i="3"/>
  <c r="L89" i="3"/>
  <c r="A89" i="3"/>
  <c r="L88" i="3"/>
  <c r="A88" i="3"/>
  <c r="L87" i="3"/>
  <c r="A87" i="3"/>
  <c r="L86" i="3"/>
  <c r="A86" i="3"/>
  <c r="L85" i="3"/>
  <c r="A85" i="3"/>
  <c r="L84" i="3"/>
  <c r="A84" i="3"/>
  <c r="L83" i="3"/>
  <c r="A83" i="3"/>
  <c r="L82" i="3"/>
  <c r="A82" i="3"/>
  <c r="L81" i="3"/>
  <c r="A81" i="3"/>
  <c r="L80" i="3"/>
  <c r="A80" i="3"/>
  <c r="L79" i="3"/>
  <c r="A79" i="3"/>
  <c r="L78" i="3"/>
  <c r="A78" i="3"/>
  <c r="L77" i="3"/>
  <c r="A77" i="3"/>
  <c r="L76" i="3"/>
  <c r="A76" i="3"/>
  <c r="L75" i="3"/>
  <c r="A75" i="3"/>
  <c r="L74" i="3"/>
  <c r="A74" i="3"/>
  <c r="L73" i="3"/>
  <c r="A73" i="3"/>
  <c r="L72" i="3"/>
  <c r="A72" i="3"/>
  <c r="L71" i="3"/>
  <c r="A71" i="3"/>
  <c r="L70" i="3"/>
  <c r="A70" i="3"/>
  <c r="L69" i="3"/>
  <c r="A69" i="3"/>
  <c r="L68" i="3"/>
  <c r="A68" i="3"/>
  <c r="L67" i="3"/>
  <c r="A67" i="3"/>
  <c r="L66" i="3"/>
  <c r="A66" i="3"/>
  <c r="L65" i="3"/>
  <c r="A65" i="3"/>
  <c r="L64" i="3"/>
  <c r="A64" i="3"/>
  <c r="L63" i="3"/>
  <c r="A63" i="3"/>
  <c r="L62" i="3"/>
  <c r="A62" i="3"/>
  <c r="L61" i="3"/>
  <c r="A61" i="3"/>
  <c r="L60" i="3"/>
  <c r="A60" i="3"/>
  <c r="L59" i="3"/>
  <c r="A59" i="3"/>
  <c r="L58" i="3"/>
  <c r="A58" i="3"/>
  <c r="L57" i="3"/>
  <c r="A57" i="3"/>
  <c r="L56" i="3"/>
  <c r="A56" i="3"/>
  <c r="L55" i="3"/>
  <c r="A55" i="3"/>
  <c r="L54" i="3"/>
  <c r="A54" i="3"/>
  <c r="L53" i="3"/>
  <c r="A53" i="3"/>
  <c r="L52" i="3"/>
  <c r="A52" i="3"/>
  <c r="L51" i="3"/>
  <c r="A51" i="3"/>
  <c r="L50" i="3"/>
  <c r="A50" i="3"/>
  <c r="L49" i="3"/>
  <c r="A49" i="3"/>
  <c r="L48" i="3"/>
  <c r="A48" i="3"/>
  <c r="L47" i="3"/>
  <c r="A47" i="3"/>
  <c r="L46" i="3"/>
  <c r="A46" i="3"/>
  <c r="L45" i="3"/>
  <c r="A45" i="3"/>
  <c r="L44" i="3"/>
  <c r="A44" i="3"/>
  <c r="L43" i="3"/>
  <c r="A43" i="3"/>
  <c r="L42" i="3"/>
  <c r="A42" i="3"/>
  <c r="L41" i="3"/>
  <c r="A41" i="3"/>
  <c r="L40" i="3"/>
  <c r="A40" i="3"/>
  <c r="L39" i="3"/>
  <c r="A39" i="3"/>
  <c r="L38" i="3"/>
  <c r="A38" i="3"/>
  <c r="L37" i="3"/>
  <c r="A37" i="3"/>
  <c r="L36" i="3"/>
  <c r="A36" i="3"/>
  <c r="L35" i="3"/>
  <c r="A35" i="3"/>
  <c r="L34" i="3"/>
  <c r="A34" i="3"/>
  <c r="L33" i="3"/>
  <c r="A33" i="3"/>
  <c r="L32" i="3"/>
  <c r="A32" i="3"/>
  <c r="L31" i="3"/>
  <c r="A31" i="3"/>
  <c r="L30" i="3"/>
  <c r="A30" i="3"/>
  <c r="L29" i="3"/>
  <c r="A29" i="3"/>
  <c r="L28" i="3"/>
  <c r="A28" i="3"/>
  <c r="L27" i="3"/>
  <c r="A27" i="3"/>
  <c r="L26" i="3"/>
  <c r="A26" i="3"/>
  <c r="L25" i="3"/>
  <c r="A25" i="3"/>
  <c r="L24" i="3"/>
  <c r="A24" i="3"/>
  <c r="L23" i="3"/>
  <c r="A23" i="3"/>
  <c r="L22" i="3"/>
  <c r="A22" i="3"/>
  <c r="L21" i="3"/>
  <c r="A21" i="3"/>
  <c r="L20" i="3"/>
  <c r="A20" i="3"/>
  <c r="L19" i="3"/>
  <c r="A19" i="3"/>
  <c r="L18" i="3"/>
  <c r="A18" i="3"/>
  <c r="L17" i="3"/>
  <c r="A17" i="3"/>
  <c r="L16" i="3"/>
  <c r="A16" i="3"/>
  <c r="L15" i="3"/>
  <c r="A15" i="3"/>
  <c r="L14" i="3"/>
  <c r="A14" i="3"/>
  <c r="L13" i="3"/>
  <c r="A13" i="3"/>
  <c r="L12" i="3"/>
  <c r="A12" i="3"/>
  <c r="L11" i="3"/>
  <c r="A11" i="3"/>
  <c r="L10" i="3"/>
  <c r="A10" i="3"/>
  <c r="L9" i="3"/>
  <c r="A9" i="3"/>
  <c r="L8" i="3"/>
  <c r="A8" i="3"/>
  <c r="L7" i="3"/>
  <c r="A7" i="3"/>
  <c r="L6" i="3"/>
  <c r="A6" i="3"/>
  <c r="L5" i="3"/>
  <c r="A5" i="3"/>
  <c r="L4" i="3"/>
  <c r="A4" i="3"/>
  <c r="L3" i="3"/>
  <c r="A3" i="3"/>
  <c r="L2" i="3"/>
  <c r="A2" i="3"/>
  <c r="A32" i="1" l="1"/>
  <c r="A33" i="1"/>
  <c r="A34" i="1"/>
  <c r="A35" i="1"/>
  <c r="A27" i="1"/>
  <c r="A26" i="1"/>
  <c r="A24" i="1"/>
  <c r="A25" i="1"/>
  <c r="A23" i="1"/>
  <c r="A22" i="1"/>
  <c r="A18" i="1"/>
  <c r="A19" i="1"/>
  <c r="A21" i="1"/>
  <c r="A20" i="1"/>
  <c r="A16" i="1"/>
  <c r="A14" i="1"/>
  <c r="A17" i="1"/>
  <c r="A15" i="1"/>
  <c r="A12" i="1"/>
  <c r="A10" i="1"/>
  <c r="A13" i="1"/>
  <c r="A11" i="1"/>
  <c r="A7" i="1"/>
  <c r="A6" i="1"/>
  <c r="A9" i="1"/>
  <c r="A8" i="1"/>
  <c r="A4" i="1"/>
  <c r="A2" i="1"/>
  <c r="A5" i="1"/>
  <c r="A3" i="1"/>
</calcChain>
</file>

<file path=xl/sharedStrings.xml><?xml version="1.0" encoding="utf-8"?>
<sst xmlns="http://schemas.openxmlformats.org/spreadsheetml/2006/main" count="5701" uniqueCount="183">
  <si>
    <t>Scan_ID</t>
  </si>
  <si>
    <t>Date</t>
  </si>
  <si>
    <t>Radiotracer</t>
  </si>
  <si>
    <t>Strain</t>
  </si>
  <si>
    <t>Mouse</t>
  </si>
  <si>
    <t>Sex</t>
  </si>
  <si>
    <t>Dose (MBq)</t>
  </si>
  <si>
    <t>Scan</t>
  </si>
  <si>
    <t>Amygdala</t>
  </si>
  <si>
    <t>Anterior Commissure</t>
  </si>
  <si>
    <t>Basal forebrain and septum</t>
  </si>
  <si>
    <t>Brainstem</t>
  </si>
  <si>
    <t>Caudate putamen</t>
  </si>
  <si>
    <t>Central gray</t>
  </si>
  <si>
    <t>Cerebellum</t>
  </si>
  <si>
    <t>External capsule</t>
  </si>
  <si>
    <t>Fimbria</t>
  </si>
  <si>
    <t>Globus pallidus</t>
  </si>
  <si>
    <t>Hippocampus</t>
  </si>
  <si>
    <t>Hypothalamus</t>
  </si>
  <si>
    <t>Inferior colliculi</t>
  </si>
  <si>
    <t>Internal Capsule</t>
  </si>
  <si>
    <t>Neocortex</t>
  </si>
  <si>
    <t>Olfactory bulb</t>
  </si>
  <si>
    <t>Rest of the midbrain</t>
  </si>
  <si>
    <t>Superior colliculi</t>
  </si>
  <si>
    <t>Thalamus</t>
  </si>
  <si>
    <t>Ventricles</t>
  </si>
  <si>
    <t>Whole Brain</t>
  </si>
  <si>
    <t>20220216</t>
  </si>
  <si>
    <t>TAUb</t>
  </si>
  <si>
    <t>WT</t>
  </si>
  <si>
    <t>WT_L</t>
  </si>
  <si>
    <t>M</t>
  </si>
  <si>
    <t>20220217</t>
  </si>
  <si>
    <t>TAUs</t>
  </si>
  <si>
    <t>F</t>
  </si>
  <si>
    <t>20220225</t>
  </si>
  <si>
    <t>20220302</t>
  </si>
  <si>
    <t>WT_LR</t>
  </si>
  <si>
    <t>20220303</t>
  </si>
  <si>
    <t>20220304</t>
  </si>
  <si>
    <t>WT_RR</t>
  </si>
  <si>
    <t>20220310</t>
  </si>
  <si>
    <t>20220316</t>
  </si>
  <si>
    <t>20220323</t>
  </si>
  <si>
    <t>ABs</t>
  </si>
  <si>
    <t>Weight (kg)</t>
  </si>
  <si>
    <t>Time (sec)</t>
  </si>
  <si>
    <t>Time (min)</t>
  </si>
  <si>
    <t>DYN</t>
  </si>
  <si>
    <t>PS19</t>
  </si>
  <si>
    <t>PS19_M1</t>
  </si>
  <si>
    <t>PS19_F1</t>
  </si>
  <si>
    <t>PS19_F2</t>
  </si>
  <si>
    <t>PS19_F3</t>
  </si>
  <si>
    <t>8hr</t>
  </si>
  <si>
    <t>12hr</t>
  </si>
  <si>
    <t>20220321</t>
  </si>
  <si>
    <t>Wt (kg)</t>
  </si>
  <si>
    <t>Before (Act)</t>
  </si>
  <si>
    <t>Before (Time)</t>
  </si>
  <si>
    <t>Scan Start</t>
  </si>
  <si>
    <t>After (Act)</t>
  </si>
  <si>
    <t>After (Time)</t>
  </si>
  <si>
    <t>t1/2 (min)</t>
  </si>
  <si>
    <t>Time Difference Before (min)</t>
  </si>
  <si>
    <t>Time Difference After (min)</t>
  </si>
  <si>
    <t>Before (corrected)</t>
  </si>
  <si>
    <t>After (corrected)</t>
  </si>
  <si>
    <t>Dose Injected (MBq)</t>
  </si>
  <si>
    <t>DOB</t>
  </si>
  <si>
    <t>Scan Date</t>
  </si>
  <si>
    <t>Age</t>
  </si>
  <si>
    <t>Age (weeks)</t>
  </si>
  <si>
    <t>WT_R2</t>
  </si>
  <si>
    <t>WT_R1</t>
  </si>
  <si>
    <t>Descriptive Statistics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</si>
  <si>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</si>
  <si>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</si>
  <si>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</si>
  <si>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</si>
  <si>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</si>
  <si>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</si>
  <si>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</si>
  <si>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</si>
  <si>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</si>
  <si>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Maximum</t>
  </si>
  <si>
    <t>Minimum</t>
  </si>
  <si>
    <t>Sum</t>
  </si>
  <si>
    <t>Count</t>
  </si>
  <si>
    <t>Geometric Mean</t>
  </si>
  <si>
    <t>Harmonic Mean</t>
  </si>
  <si>
    <t>AAD</t>
  </si>
  <si>
    <t>MAD</t>
  </si>
  <si>
    <t>IQR</t>
  </si>
  <si>
    <t>Multiplier</t>
  </si>
  <si>
    <t>Grand Min</t>
  </si>
  <si>
    <t>Outliers</t>
  </si>
  <si>
    <t>Min</t>
  </si>
  <si>
    <t>Q1</t>
  </si>
  <si>
    <t>Q3</t>
  </si>
  <si>
    <t>Max</t>
  </si>
  <si>
    <t>Q1-Min</t>
  </si>
  <si>
    <t>Med-Q1</t>
  </si>
  <si>
    <t>Q3-Med</t>
  </si>
  <si>
    <t>Max-Q3</t>
  </si>
  <si>
    <t>None</t>
  </si>
  <si>
    <t>Shapiro-Wilk Test</t>
  </si>
  <si>
    <t>W-stat</t>
  </si>
  <si>
    <t>p-value</t>
  </si>
  <si>
    <t>alpha</t>
  </si>
  <si>
    <t>normal</t>
  </si>
  <si>
    <t>d'Agostino-Pearson</t>
  </si>
  <si>
    <t>DA-stat</t>
  </si>
  <si>
    <t>T Test: Two Independent Samples</t>
  </si>
  <si>
    <t>SUMMARY</t>
  </si>
  <si>
    <t>Hyp Mean Diff</t>
  </si>
  <si>
    <t>Groups</t>
  </si>
  <si>
    <t>Variance</t>
  </si>
  <si>
    <t>Cohen d</t>
  </si>
  <si>
    <t>Pooled</t>
  </si>
  <si>
    <t>T TEST: Equal Variances</t>
  </si>
  <si>
    <t>Alpha</t>
  </si>
  <si>
    <t xml:space="preserve"> </t>
  </si>
  <si>
    <t>std err</t>
  </si>
  <si>
    <t>t-stat</t>
  </si>
  <si>
    <t>df</t>
  </si>
  <si>
    <t>t-crit</t>
  </si>
  <si>
    <t>lower</t>
  </si>
  <si>
    <t>upper</t>
  </si>
  <si>
    <t>sig</t>
  </si>
  <si>
    <t>effect r</t>
  </si>
  <si>
    <t>One Tail</t>
  </si>
  <si>
    <t>Two Tail</t>
  </si>
  <si>
    <t>T TEST: Unequal Variances</t>
  </si>
  <si>
    <t>Whole Brain (%ID/cc)</t>
  </si>
  <si>
    <t>Column Labels</t>
  </si>
  <si>
    <t>Plateau (last 5 min)</t>
  </si>
  <si>
    <t>Accumulation (%/hr)</t>
  </si>
  <si>
    <t>Subject</t>
  </si>
  <si>
    <t>8hr (%ID/cc)</t>
  </si>
  <si>
    <t>12hr (%ID/cc)</t>
  </si>
  <si>
    <t>Plateau (last 5 min, %ID/cc)</t>
  </si>
  <si>
    <t>Units in %ID/cc</t>
  </si>
  <si>
    <t>ROI</t>
  </si>
  <si>
    <t>WT_mean_SUVR</t>
  </si>
  <si>
    <t>PS19_mean_SUVR</t>
  </si>
  <si>
    <t>Difference (%)</t>
  </si>
  <si>
    <t>Number of WT</t>
  </si>
  <si>
    <t>Number of PS19</t>
  </si>
  <si>
    <t>yes</t>
  </si>
  <si>
    <t>no</t>
  </si>
  <si>
    <t>[125I]6B2G12</t>
  </si>
  <si>
    <t>[125I]6B2G12-Scfv8D3</t>
  </si>
  <si>
    <t>[125I]scFv235-scfv8D3</t>
  </si>
  <si>
    <t>Blood</t>
  </si>
  <si>
    <t>Pellet</t>
  </si>
  <si>
    <t>Plasma</t>
  </si>
  <si>
    <t>Urine</t>
  </si>
  <si>
    <t>RH</t>
  </si>
  <si>
    <t>Brain</t>
  </si>
  <si>
    <t>Cer</t>
  </si>
  <si>
    <t>Lung</t>
  </si>
  <si>
    <t>Liver</t>
  </si>
  <si>
    <t>Kidney</t>
  </si>
  <si>
    <t>Spleen</t>
  </si>
  <si>
    <t>Heart</t>
  </si>
  <si>
    <t>Muscle</t>
  </si>
  <si>
    <t>Bone</t>
  </si>
  <si>
    <t>Pancreas</t>
  </si>
  <si>
    <t>Skull</t>
  </si>
  <si>
    <t>Mand. Gl.</t>
  </si>
  <si>
    <t>Thyroid</t>
  </si>
  <si>
    <t>[125I]TAUb</t>
  </si>
  <si>
    <t>[125I]TAUs</t>
  </si>
  <si>
    <t>Mean organ biodistribution at 2hr (%ID/g, n=3)</t>
  </si>
  <si>
    <t>Mean organ biodistribution at 72hr (%ID/g, n=XX)</t>
  </si>
  <si>
    <t>20220217_PS19_12hr</t>
  </si>
  <si>
    <t>20220225_PS19_12hr</t>
  </si>
  <si>
    <t>20220302_PS19_12hr</t>
  </si>
  <si>
    <t>20220310_PS19_12hr</t>
  </si>
  <si>
    <t>SNR = (mean ROI - mean whole brain) / SD whole brain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</si>
</sst>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i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2" fillId="0" borderId="0" applyFont="0" applyFill="0" applyBorder="0" applyAlignment="0" applyProtection="0"/>
  </cellStyleXfs>
  <cellXfs count="57">
    <xf numFmtId="0" fontId="0" fillId="0" borderId="0" xfId="0"/>
    <xf numFmtId="0" fontId="5" fillId="2" borderId="1" xfId="0" applyFont="1" applyFill="1" applyBorder="1"/>
    <xf numFmtId="0" fontId="6" fillId="0" borderId="0" xfId="0" applyFont="1"/>
    <xf numFmtId="2" fontId="6" fillId="0" borderId="0" xfId="0" applyNumberFormat="1" applyFont="1"/>
    <xf numFmtId="0" fontId="5" fillId="3" borderId="1" xfId="0" applyFont="1" applyFill="1" applyBorder="1"/>
    <xf numFmtId="0" fontId="7" fillId="3" borderId="1" xfId="0" applyFont="1" applyFill="1" applyBorder="1"/>
    <xf numFmtId="0" fontId="8" fillId="3" borderId="1" xfId="0" applyFont="1" applyFill="1" applyBorder="1"/>
    <xf numFmtId="0" fontId="9" fillId="0" borderId="0" xfId="0" applyFont="1"/>
    <xf numFmtId="20" fontId="6" fillId="0" borderId="0" xfId="0" applyNumberFormat="1" applyFont="1"/>
    <xf numFmtId="2" fontId="10" fillId="0" borderId="0" xfId="0" applyNumberFormat="1" applyFont="1"/>
    <xf numFmtId="0" fontId="10" fillId="0" borderId="0" xfId="0" applyFont="1"/>
    <xf numFmtId="164" fontId="6" fillId="0" borderId="0" xfId="0" applyNumberFormat="1" applyFont="1"/>
    <xf numFmtId="165" fontId="6" fillId="0" borderId="0" xfId="0" applyNumberFormat="1" applyFont="1"/>
    <xf numFmtId="14" fontId="6" fillId="0" borderId="0" xfId="0" applyNumberFormat="1" applyFont="1"/>
    <xf numFmtId="166" fontId="6" fillId="0" borderId="0" xfId="0" applyNumberFormat="1" applyFont="1"/>
    <xf numFmtId="0" fontId="4" fillId="0" borderId="0" xfId="0" applyFont="1"/>
    <xf numFmtId="0" fontId="3" fillId="0" borderId="0" xfId="0" applyFont="1"/>
    <xf numFmtId="0" fontId="5" fillId="2" borderId="1" xfId="1" applyFont="1" applyFill="1" applyBorder="1"/>
    <xf numFmtId="0" fontId="3" fillId="0" borderId="0" xfId="1"/>
    <xf numFmtId="0" fontId="3" fillId="4" borderId="0" xfId="1" applyFill="1"/>
    <xf numFmtId="0" fontId="5" fillId="0" borderId="0" xfId="1" applyFont="1"/>
    <xf numFmtId="0" fontId="3" fillId="0" borderId="2" xfId="1" applyBorder="1"/>
    <xf numFmtId="0" fontId="11" fillId="0" borderId="2" xfId="0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3" fillId="0" borderId="3" xfId="1" applyBorder="1"/>
    <xf numFmtId="0" fontId="3" fillId="0" borderId="0" xfId="1" applyAlignment="1">
      <alignment horizontal="center"/>
    </xf>
    <xf numFmtId="0" fontId="11" fillId="0" borderId="0" xfId="1" applyFont="1" applyAlignment="1">
      <alignment horizontal="center"/>
    </xf>
    <xf numFmtId="0" fontId="3" fillId="0" borderId="4" xfId="1" applyBorder="1"/>
    <xf numFmtId="0" fontId="3" fillId="0" borderId="5" xfId="1" applyBorder="1"/>
    <xf numFmtId="0" fontId="3" fillId="0" borderId="6" xfId="1" applyBorder="1"/>
    <xf numFmtId="0" fontId="3" fillId="0" borderId="7" xfId="1" applyBorder="1"/>
    <xf numFmtId="0" fontId="3" fillId="0" borderId="8" xfId="1" applyBorder="1"/>
    <xf numFmtId="0" fontId="3" fillId="0" borderId="9" xfId="1" applyBorder="1"/>
    <xf numFmtId="0" fontId="3" fillId="0" borderId="2" xfId="1" applyBorder="1" applyAlignment="1">
      <alignment horizontal="right"/>
    </xf>
    <xf numFmtId="0" fontId="3" fillId="0" borderId="10" xfId="1" applyBorder="1"/>
    <xf numFmtId="0" fontId="11" fillId="0" borderId="11" xfId="1" applyFont="1" applyBorder="1" applyAlignment="1">
      <alignment horizontal="center"/>
    </xf>
    <xf numFmtId="0" fontId="5" fillId="4" borderId="0" xfId="1" applyFont="1" applyFill="1"/>
    <xf numFmtId="0" fontId="5" fillId="4" borderId="0" xfId="1" applyFont="1" applyFill="1" applyAlignment="1">
      <alignment horizontal="center"/>
    </xf>
    <xf numFmtId="0" fontId="5" fillId="4" borderId="2" xfId="1" applyFont="1" applyFill="1" applyBorder="1"/>
    <xf numFmtId="0" fontId="5" fillId="4" borderId="2" xfId="1" applyFont="1" applyFill="1" applyBorder="1" applyAlignment="1">
      <alignment horizontal="right"/>
    </xf>
    <xf numFmtId="0" fontId="13" fillId="0" borderId="0" xfId="0" applyFont="1"/>
    <xf numFmtId="0" fontId="13" fillId="5" borderId="0" xfId="0" applyFont="1" applyFill="1"/>
    <xf numFmtId="164" fontId="0" fillId="0" borderId="0" xfId="0" applyNumberFormat="1"/>
    <xf numFmtId="10" fontId="0" fillId="0" borderId="0" xfId="2" applyNumberFormat="1" applyFont="1"/>
    <xf numFmtId="9" fontId="3" fillId="0" borderId="0" xfId="2" applyFont="1"/>
    <xf numFmtId="0" fontId="5" fillId="0" borderId="0" xfId="0" applyFont="1"/>
    <xf numFmtId="0" fontId="5" fillId="5" borderId="1" xfId="0" applyFont="1" applyFill="1" applyBorder="1"/>
    <xf numFmtId="0" fontId="3" fillId="0" borderId="0" xfId="0" applyFont="1" applyAlignment="1">
      <alignment horizontal="center"/>
    </xf>
    <xf numFmtId="166" fontId="0" fillId="0" borderId="0" xfId="0" applyNumberFormat="1"/>
    <xf numFmtId="0" fontId="3" fillId="0" borderId="0" xfId="1" applyAlignment="1">
      <alignment horizontal="right"/>
    </xf>
    <xf numFmtId="0" fontId="2" fillId="0" borderId="0" xfId="0" applyFont="1"/>
    <xf numFmtId="11" fontId="0" fillId="0" borderId="0" xfId="0" applyNumberFormat="1"/>
    <xf numFmtId="0" fontId="13" fillId="5" borderId="1" xfId="0" applyFont="1" applyFill="1" applyBorder="1"/>
    <xf numFmtId="0" fontId="1" fillId="0" borderId="0" xfId="1" applyFont="1"/>
    <xf numFmtId="2" fontId="0" fillId="0" borderId="0" xfId="0" applyNumberFormat="1"/>
    <xf numFmtId="0" fontId="13" fillId="6" borderId="0" xfId="0" applyFont="1" applyFill="1" applyAlignment="1">
      <alignment horizontal="center"/>
    </xf>
    <xf numFmtId="0" fontId="13" fillId="6" borderId="1" xfId="0" applyFont="1" applyFill="1" applyBorder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colors>
    <mruColors>
      <color rgb="FFEAEAF2"/>
      <color rgb="FFCC79A7"/>
      <color rgb="FFD55E00"/>
      <color rgb="FF0072B1"/>
      <color rgb="FF56B4E8"/>
      <color rgb="FF009F73"/>
      <color rgb="FF9E480E"/>
      <color rgb="FFF0E4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Plot for legend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378696707355522E-2"/>
          <c:y val="0.12217731399577185"/>
          <c:w val="0.86558506476931774"/>
          <c:h val="0.46693048743585219"/>
        </c:manualLayout>
      </c:layout>
      <c:scatterChart>
        <c:scatterStyle val="lineMarker"/>
        <c:varyColors val="0"/>
        <c:ser>
          <c:idx val="1"/>
          <c:order val="0"/>
          <c:tx>
            <c:strRef>
              <c:f>fig3_pharmacokinetics_WT!$C$4</c:f>
              <c:strCache>
                <c:ptCount val="1"/>
                <c:pt idx="0">
                  <c:v>WT_R2</c:v>
                </c:pt>
              </c:strCache>
            </c:strRef>
          </c:tx>
          <c:spPr>
            <a:ln w="19050" cap="rnd">
              <a:solidFill>
                <a:srgbClr val="0072B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2B1"/>
              </a:solidFill>
              <a:ln w="9525">
                <a:solidFill>
                  <a:srgbClr val="0072B1"/>
                </a:solidFill>
              </a:ln>
              <a:effectLst/>
            </c:spPr>
          </c:marker>
          <c:xVal>
            <c:numRef>
              <c:f>fig3_pharmacokinetics_WT!$A$5:$A$6</c:f>
              <c:numCache>
                <c:formatCode>General</c:formatCode>
                <c:ptCount val="2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fig3_pharmacokinetics_WT!$C$5:$C$6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6C08-4D27-ADF3-EA5A18810613}"/>
            </c:ext>
          </c:extLst>
        </c:ser>
        <c:ser>
          <c:idx val="3"/>
          <c:order val="1"/>
          <c:tx>
            <c:strRef>
              <c:f>fig3_pharmacokinetics_WT!$E$4</c:f>
              <c:strCache>
                <c:ptCount val="1"/>
                <c:pt idx="0">
                  <c:v>WT_RR</c:v>
                </c:pt>
              </c:strCache>
            </c:strRef>
          </c:tx>
          <c:spPr>
            <a:ln w="19050" cap="rnd">
              <a:solidFill>
                <a:srgbClr val="009F7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9F73"/>
              </a:solidFill>
              <a:ln w="9525">
                <a:solidFill>
                  <a:srgbClr val="009F73"/>
                </a:solidFill>
              </a:ln>
              <a:effectLst/>
            </c:spPr>
          </c:marker>
          <c:xVal>
            <c:numRef>
              <c:f>fig3_pharmacokinetics_WT!$A$5:$A$6</c:f>
              <c:numCache>
                <c:formatCode>General</c:formatCode>
                <c:ptCount val="2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fig3_pharmacokinetics_WT!$E$5:$E$6</c:f>
              <c:numCache>
                <c:formatCode>General</c:formatCode>
                <c:ptCount val="2"/>
                <c:pt idx="0">
                  <c:v>0</c:v>
                </c:pt>
                <c:pt idx="1">
                  <c:v>2.2919798701298701E-2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6C08-4D27-ADF3-EA5A18810613}"/>
            </c:ext>
          </c:extLst>
        </c:ser>
        <c:ser>
          <c:idx val="5"/>
          <c:order val="2"/>
          <c:tx>
            <c:strRef>
              <c:f>fig3_pharmacokinetics_WT!$G$4</c:f>
              <c:strCache>
                <c:ptCount val="1"/>
                <c:pt idx="0">
                  <c:v>WT_L</c:v>
                </c:pt>
              </c:strCache>
            </c:strRef>
          </c:tx>
          <c:spPr>
            <a:ln w="19050" cap="rnd">
              <a:solidFill>
                <a:srgbClr val="D55E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D55E00"/>
              </a:solidFill>
              <a:ln w="9525">
                <a:solidFill>
                  <a:srgbClr val="D55E00"/>
                </a:solidFill>
              </a:ln>
              <a:effectLst/>
            </c:spPr>
          </c:marker>
          <c:xVal>
            <c:numRef>
              <c:f>fig3_pharmacokinetics_WT!$A$5:$A$6</c:f>
              <c:numCache>
                <c:formatCode>General</c:formatCode>
                <c:ptCount val="2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fig3_pharmacokinetics_WT!$G$5:$G$6</c:f>
              <c:numCache>
                <c:formatCode>General</c:formatCode>
                <c:ptCount val="2"/>
                <c:pt idx="0">
                  <c:v>0</c:v>
                </c:pt>
                <c:pt idx="1">
                  <c:v>3.903094072403497E-3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6C08-4D27-ADF3-EA5A18810613}"/>
            </c:ext>
          </c:extLst>
        </c:ser>
        <c:ser>
          <c:idx val="7"/>
          <c:order val="3"/>
          <c:tx>
            <c:strRef>
              <c:f>fig3_pharmacokinetics_WT!$I$4</c:f>
              <c:strCache>
                <c:ptCount val="1"/>
                <c:pt idx="0">
                  <c:v>WT_R1</c:v>
                </c:pt>
              </c:strCache>
            </c:strRef>
          </c:tx>
          <c:spPr>
            <a:ln w="19050" cap="rnd">
              <a:solidFill>
                <a:srgbClr val="CC79A7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C79A7"/>
              </a:solidFill>
              <a:ln w="9525">
                <a:solidFill>
                  <a:srgbClr val="CC79A7"/>
                </a:solidFill>
              </a:ln>
              <a:effectLst/>
            </c:spPr>
          </c:marker>
          <c:xVal>
            <c:numRef>
              <c:f>fig3_pharmacokinetics_WT!$A$5:$A$6</c:f>
              <c:numCache>
                <c:formatCode>General</c:formatCode>
                <c:ptCount val="2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fig3_pharmacokinetics_WT!$I$5:$I$6</c:f>
              <c:numCache>
                <c:formatCode>General</c:formatCode>
                <c:ptCount val="2"/>
                <c:pt idx="0">
                  <c:v>0</c:v>
                </c:pt>
                <c:pt idx="1">
                  <c:v>1.0514100746268658E-2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6C08-4D27-ADF3-EA5A18810613}"/>
            </c:ext>
          </c:extLst>
        </c:ser>
        <c:ser>
          <c:idx val="13"/>
          <c:order val="4"/>
          <c:tx>
            <c:strRef>
              <c:f>fig3_pharmacokinetics_WT!$O$4</c:f>
              <c:strCache>
                <c:ptCount val="1"/>
                <c:pt idx="0">
                  <c:v>WT_LR</c:v>
                </c:pt>
              </c:strCache>
            </c:strRef>
          </c:tx>
          <c:spPr>
            <a:ln w="19050" cap="rnd">
              <a:solidFill>
                <a:srgbClr val="56B4E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56B4E8"/>
              </a:solidFill>
              <a:ln w="9525">
                <a:solidFill>
                  <a:srgbClr val="56B4E8"/>
                </a:solidFill>
              </a:ln>
              <a:effectLst/>
            </c:spPr>
          </c:marker>
          <c:xVal>
            <c:numRef>
              <c:f>fig3_pharmacokinetics_WT!$A$5:$A$6</c:f>
              <c:numCache>
                <c:formatCode>General</c:formatCode>
                <c:ptCount val="2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fig3_pharmacokinetics_WT!$O$5:$O$6</c:f>
              <c:numCache>
                <c:formatCode>General</c:formatCode>
                <c:ptCount val="2"/>
                <c:pt idx="0">
                  <c:v>0</c:v>
                </c:pt>
                <c:pt idx="1">
                  <c:v>1.0692028985507245E-2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6C08-4D27-ADF3-EA5A18810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9710304"/>
        <c:axId val="1179687424"/>
      </c:scatterChart>
      <c:valAx>
        <c:axId val="1179710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79687424"/>
        <c:crosses val="autoZero"/>
        <c:crossBetween val="midCat"/>
      </c:valAx>
      <c:valAx>
        <c:axId val="1179687424"/>
        <c:scaling>
          <c:orientation val="minMax"/>
          <c:min val="-2.5000000000000005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79710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Amygdala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fig4_TAUs_WT_vs_PS19!$B$1</c:f>
              <c:strCache>
                <c:ptCount val="1"/>
                <c:pt idx="0">
                  <c:v>Amygdala</c:v>
                </c:pt>
              </c:strCache>
            </c:strRef>
          </c:tx>
          <c:spPr>
            <a:solidFill>
              <a:schemeClr val="tx1"/>
            </a:solidFill>
            <a:ln w="15875">
              <a:noFill/>
            </a:ln>
            <a:effectLst/>
          </c:spPr>
          <c:invertIfNegative val="0"/>
          <c:cat>
            <c:strRef>
              <c:f>fig4_TAUs_WT_vs_PS19!$A$2:$A$10</c:f>
              <c:strCache>
                <c:ptCount val="9"/>
                <c:pt idx="0">
                  <c:v>WT_RR</c:v>
                </c:pt>
                <c:pt idx="1">
                  <c:v>WT_R2</c:v>
                </c:pt>
                <c:pt idx="2">
                  <c:v>WT_R2</c:v>
                </c:pt>
                <c:pt idx="3">
                  <c:v>WT_R1</c:v>
                </c:pt>
                <c:pt idx="4">
                  <c:v>WT_LR</c:v>
                </c:pt>
                <c:pt idx="5">
                  <c:v>PS19_M1</c:v>
                </c:pt>
                <c:pt idx="6">
                  <c:v>PS19_F3</c:v>
                </c:pt>
                <c:pt idx="7">
                  <c:v>PS19_F2</c:v>
                </c:pt>
                <c:pt idx="8">
                  <c:v>PS19_F1</c:v>
                </c:pt>
              </c:strCache>
            </c:strRef>
          </c:cat>
          <c:val>
            <c:numRef>
              <c:f>fig4_TAUs_WT_vs_PS19!$B$2:$B$10</c:f>
              <c:numCache>
                <c:formatCode>General</c:formatCode>
                <c:ptCount val="9"/>
                <c:pt idx="0">
                  <c:v>4.0141041009463724E-2</c:v>
                </c:pt>
                <c:pt idx="1">
                  <c:v>4.3282496346845487E-2</c:v>
                </c:pt>
                <c:pt idx="2">
                  <c:v>7.7045323193916354E-2</c:v>
                </c:pt>
                <c:pt idx="3">
                  <c:v>2.9519472222222225E-2</c:v>
                </c:pt>
                <c:pt idx="4">
                  <c:v>6.6547536231884058E-2</c:v>
                </c:pt>
                <c:pt idx="5">
                  <c:v>9.6065652173913052E-2</c:v>
                </c:pt>
                <c:pt idx="6">
                  <c:v>3.085810572687225E-2</c:v>
                </c:pt>
                <c:pt idx="7">
                  <c:v>7.5514077253218889E-2</c:v>
                </c:pt>
                <c:pt idx="8">
                  <c:v>7.1395951794356344E-2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1-4D8F-92C2-5B138C7C0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39009807"/>
        <c:axId val="1839014383"/>
      </c:barChart>
      <c:catAx>
        <c:axId val="1839009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39014383"/>
        <c:crosses val="autoZero"/>
        <c:auto val="1"/>
        <c:lblAlgn val="ctr"/>
        <c:lblOffset val="100"/>
        <c:noMultiLvlLbl val="0"/>
      </c:catAx>
      <c:valAx>
        <c:axId val="1839014383"/>
        <c:scaling>
          <c:orientation val="minMax"/>
          <c:max val="0.14000000000000001"/>
        </c:scaling>
        <c:delete val="0"/>
        <c:axPos val="l"/>
        <c:majorGridlines>
          <c:spPr>
            <a:ln w="19050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%ID/cc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39009807"/>
        <c:crosses val="autoZero"/>
        <c:crossBetween val="between"/>
      </c:valAx>
      <c:spPr>
        <a:solidFill>
          <a:srgbClr val="93B4D9">
            <a:alpha val="50000"/>
          </a:srgbClr>
        </a:solidFill>
        <a:ln>
          <a:solidFill>
            <a:srgbClr val="93B4D9"/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Neocortex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fig4_TAUs_WT_vs_PS19!$B$1</c:f>
              <c:strCache>
                <c:ptCount val="1"/>
                <c:pt idx="0">
                  <c:v>Amygdala</c:v>
                </c:pt>
              </c:strCache>
            </c:strRef>
          </c:tx>
          <c:spPr>
            <a:solidFill>
              <a:schemeClr val="tx1"/>
            </a:solidFill>
            <a:ln w="15875">
              <a:noFill/>
            </a:ln>
            <a:effectLst/>
          </c:spPr>
          <c:invertIfNegative val="0"/>
          <c:cat>
            <c:strRef>
              <c:f>fig4_TAUs_WT_vs_PS19!$A$2:$A$10</c:f>
              <c:strCache>
                <c:ptCount val="9"/>
                <c:pt idx="0">
                  <c:v>WT_RR</c:v>
                </c:pt>
                <c:pt idx="1">
                  <c:v>WT_R2</c:v>
                </c:pt>
                <c:pt idx="2">
                  <c:v>WT_R2</c:v>
                </c:pt>
                <c:pt idx="3">
                  <c:v>WT_R1</c:v>
                </c:pt>
                <c:pt idx="4">
                  <c:v>WT_LR</c:v>
                </c:pt>
                <c:pt idx="5">
                  <c:v>PS19_M1</c:v>
                </c:pt>
                <c:pt idx="6">
                  <c:v>PS19_F3</c:v>
                </c:pt>
                <c:pt idx="7">
                  <c:v>PS19_F2</c:v>
                </c:pt>
                <c:pt idx="8">
                  <c:v>PS19_F1</c:v>
                </c:pt>
              </c:strCache>
            </c:strRef>
          </c:cat>
          <c:val>
            <c:numRef>
              <c:f>fig4_TAUs_WT_vs_PS19!$C$2:$C$10</c:f>
              <c:numCache>
                <c:formatCode>General</c:formatCode>
                <c:ptCount val="9"/>
                <c:pt idx="0">
                  <c:v>8.1188769716088335E-2</c:v>
                </c:pt>
                <c:pt idx="1">
                  <c:v>7.1745521869706105E-2</c:v>
                </c:pt>
                <c:pt idx="2">
                  <c:v>8.5447490494296577E-2</c:v>
                </c:pt>
                <c:pt idx="3">
                  <c:v>3.9622813492063494E-2</c:v>
                </c:pt>
                <c:pt idx="4">
                  <c:v>7.4458157349896498E-2</c:v>
                </c:pt>
                <c:pt idx="5">
                  <c:v>0.12257004830917874</c:v>
                </c:pt>
                <c:pt idx="6">
                  <c:v>4.0979656387665202E-2</c:v>
                </c:pt>
                <c:pt idx="7">
                  <c:v>6.3782103004291837E-2</c:v>
                </c:pt>
                <c:pt idx="8">
                  <c:v>8.9551155748246916E-2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1-4D8F-92C2-5B138C7C0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39009807"/>
        <c:axId val="1839014383"/>
      </c:barChart>
      <c:catAx>
        <c:axId val="1839009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39014383"/>
        <c:crosses val="autoZero"/>
        <c:auto val="1"/>
        <c:lblAlgn val="ctr"/>
        <c:lblOffset val="100"/>
        <c:noMultiLvlLbl val="0"/>
      </c:catAx>
      <c:valAx>
        <c:axId val="1839014383"/>
        <c:scaling>
          <c:orientation val="minMax"/>
          <c:max val="0.14000000000000001"/>
        </c:scaling>
        <c:delete val="0"/>
        <c:axPos val="l"/>
        <c:majorGridlines>
          <c:spPr>
            <a:ln w="19050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%ID/cc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39009807"/>
        <c:crosses val="autoZero"/>
        <c:crossBetween val="between"/>
      </c:valAx>
      <c:spPr>
        <a:solidFill>
          <a:srgbClr val="93B4D9">
            <a:alpha val="50000"/>
          </a:srgbClr>
        </a:solidFill>
        <a:ln>
          <a:solidFill>
            <a:srgbClr val="93B4D9"/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Amygdala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fig4_TAUs_WT_vs_PS19!$E$36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5B9BD5"/>
                  </a:solidFill>
                </a14:hiddenFill>
              </a:ext>
            </a:extLst>
          </c:spPr>
          <c:invertIfNegative val="0"/>
          <c:cat>
            <c:strRef>
              <c:f>fig4_TAUs_WT_vs_PS19!$F$35:$G$35</c:f>
              <c:strCache>
                <c:ptCount val="2"/>
                <c:pt idx="0">
                  <c:v>WT</c:v>
                </c:pt>
                <c:pt idx="1">
                  <c:v>PS19</c:v>
                </c:pt>
              </c:strCache>
            </c:strRef>
          </c:cat>
          <c:val>
            <c:numRef>
              <c:f>fig4_TAUs_WT_vs_PS19!$F$36:$G$36</c:f>
              <c:numCache>
                <c:formatCode>General</c:formatCode>
                <c:ptCount val="2"/>
                <c:pt idx="0">
                  <c:v>2.9519472222222225E-2</c:v>
                </c:pt>
                <c:pt idx="1">
                  <c:v>3.085810572687225E-2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9-4ECD-BF4B-87AA45F08E92}"/>
            </c:ext>
          </c:extLst>
        </c:ser>
        <c:ser>
          <c:idx val="1"/>
          <c:order val="1"/>
          <c:tx>
            <c:strRef>
              <c:f>fig4_TAUs_WT_vs_PS19!$E$37</c:f>
              <c:strCache>
                <c:ptCount val="1"/>
                <c:pt idx="0">
                  <c:v>Q1-Min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ED7D31"/>
                  </a:solidFill>
                </a14:hiddenFill>
              </a:ext>
            </a:extLst>
          </c:spPr>
          <c:invertIfNegative val="0"/>
          <c:errBars>
            <c:errBarType val="minus"/>
            <c:errValType val="percentage"/>
            <c:noEndCap val="0"/>
            <c:val val="100"/>
          </c:errBars>
          <c:cat>
            <c:strRef>
              <c:f>fig4_TAUs_WT_vs_PS19!$F$35:$G$35</c:f>
              <c:strCache>
                <c:ptCount val="2"/>
                <c:pt idx="0">
                  <c:v>WT</c:v>
                </c:pt>
                <c:pt idx="1">
                  <c:v>PS19</c:v>
                </c:pt>
              </c:strCache>
            </c:strRef>
          </c:cat>
          <c:val>
            <c:numRef>
              <c:f>fig4_TAUs_WT_vs_PS19!$F$37:$G$37</c:f>
              <c:numCache>
                <c:formatCode>General</c:formatCode>
                <c:ptCount val="2"/>
                <c:pt idx="0">
                  <c:v>1.0621568787241499E-2</c:v>
                </c:pt>
                <c:pt idx="1">
                  <c:v>3.0403384550613064E-2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79-4ECD-BF4B-87AA45F08E92}"/>
            </c:ext>
          </c:extLst>
        </c:ser>
        <c:ser>
          <c:idx val="2"/>
          <c:order val="2"/>
          <c:tx>
            <c:strRef>
              <c:f>fig4_TAUs_WT_vs_PS19!$E$38</c:f>
              <c:strCache>
                <c:ptCount val="1"/>
                <c:pt idx="0">
                  <c:v>Med-Q1</c:v>
                </c:pt>
              </c:strCache>
            </c:strRef>
          </c:tx>
          <c:invertIfNegative val="0"/>
          <c:cat>
            <c:strRef>
              <c:f>fig4_TAUs_WT_vs_PS19!$F$35:$G$35</c:f>
              <c:strCache>
                <c:ptCount val="2"/>
                <c:pt idx="0">
                  <c:v>WT</c:v>
                </c:pt>
                <c:pt idx="1">
                  <c:v>PS19</c:v>
                </c:pt>
              </c:strCache>
            </c:strRef>
          </c:cat>
          <c:val>
            <c:numRef>
              <c:f>fig4_TAUs_WT_vs_PS19!$F$38:$G$38</c:f>
              <c:numCache>
                <c:formatCode>General</c:formatCode>
                <c:ptCount val="2"/>
                <c:pt idx="0">
                  <c:v>3.1414553373817627E-3</c:v>
                </c:pt>
                <c:pt idx="1">
                  <c:v>1.2193524246302295E-2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79-4ECD-BF4B-87AA45F08E92}"/>
            </c:ext>
          </c:extLst>
        </c:ser>
        <c:ser>
          <c:idx val="3"/>
          <c:order val="3"/>
          <c:tx>
            <c:strRef>
              <c:f>fig4_TAUs_WT_vs_PS19!$E$39</c:f>
              <c:strCache>
                <c:ptCount val="1"/>
                <c:pt idx="0">
                  <c:v>Q3-Med</c:v>
                </c:pt>
              </c:strCache>
            </c:strRef>
          </c:tx>
          <c:invertIfNegative val="0"/>
          <c:errBars>
            <c:errBarType val="plus"/>
            <c:errValType val="cust"/>
            <c:noEndCap val="0"/>
            <c:plus>
              <c:numRef>
                <c:f>fig4_TAUs_WT_vs_PS19!$F$40:$G$40</c:f>
                <c:numCache>
                  <c:formatCode>General</c:formatCode>
                  <c:ptCount val="2"/>
                  <c:pt idx="0">
                    <c:v>1.0497786962032296E-2</c:v>
                  </c:pt>
                  <c:pt idx="1">
                    <c:v>1.5413681190520626E-2</c:v>
                  </c:pt>
                </c:numCache>
              </c:numRef>
            </c:plus>
          </c:errBars>
          <c:cat>
            <c:strRef>
              <c:f>fig4_TAUs_WT_vs_PS19!$F$35:$G$35</c:f>
              <c:strCache>
                <c:ptCount val="2"/>
                <c:pt idx="0">
                  <c:v>WT</c:v>
                </c:pt>
                <c:pt idx="1">
                  <c:v>PS19</c:v>
                </c:pt>
              </c:strCache>
            </c:strRef>
          </c:cat>
          <c:val>
            <c:numRef>
              <c:f>fig4_TAUs_WT_vs_PS19!$F$39:$G$39</c:f>
              <c:numCache>
                <c:formatCode>General</c:formatCode>
                <c:ptCount val="2"/>
                <c:pt idx="0">
                  <c:v>2.3265039885038571E-2</c:v>
                </c:pt>
                <c:pt idx="1">
                  <c:v>7.1969564596048169E-3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79-4ECD-BF4B-87AA45F08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1381264"/>
        <c:axId val="411387920"/>
      </c:barChart>
      <c:scatterChart>
        <c:scatterStyle val="lineMarker"/>
        <c:varyColors val="0"/>
        <c:ser>
          <c:idx val="4"/>
          <c:order val="4"/>
          <c:tx>
            <c:v>m</c:v>
          </c:tx>
          <c:spPr>
            <a:ln w="19050">
              <a:noFill/>
            </a:ln>
          </c:spPr>
          <c:marker>
            <c:symbol val="x"/>
            <c:size val="5"/>
            <c:spPr>
              <a:ln>
                <a:solidFill>
                  <a:srgbClr val="000000"/>
                </a:solidFill>
                <a:prstDash val="solid"/>
              </a:ln>
            </c:spPr>
          </c:marker>
          <c:yVal>
            <c:numRef>
              <c:f>fig4_TAUs_WT_vs_PS19!$F$41:$G$41</c:f>
              <c:numCache>
                <c:formatCode>General</c:formatCode>
                <c:ptCount val="2"/>
                <c:pt idx="0">
                  <c:v>5.1307173800866378E-2</c:v>
                </c:pt>
                <c:pt idx="1">
                  <c:v>6.8458446737090145E-2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79-4ECD-BF4B-87AA45F08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381264"/>
        <c:axId val="411387920"/>
      </c:scatterChart>
      <c:catAx>
        <c:axId val="41138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1387920"/>
        <c:crosses val="autoZero"/>
        <c:auto val="1"/>
        <c:lblAlgn val="ctr"/>
        <c:lblOffset val="100"/>
        <c:noMultiLvlLbl val="0"/>
      </c:catAx>
      <c:valAx>
        <c:axId val="411387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1381264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Neocortex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fig4_TAUs_WT_vs_PS19!$E$88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5B9BD5"/>
                  </a:solidFill>
                </a14:hiddenFill>
              </a:ext>
            </a:extLst>
          </c:spPr>
          <c:invertIfNegative val="0"/>
          <c:cat>
            <c:strRef>
              <c:f>fig4_TAUs_WT_vs_PS19!$F$87:$G$87</c:f>
              <c:strCache>
                <c:ptCount val="2"/>
                <c:pt idx="0">
                  <c:v>WT</c:v>
                </c:pt>
                <c:pt idx="1">
                  <c:v>PS19</c:v>
                </c:pt>
              </c:strCache>
            </c:strRef>
          </c:cat>
          <c:val>
            <c:numRef>
              <c:f>fig4_TAUs_WT_vs_PS19!$F$88:$G$88</c:f>
              <c:numCache>
                <c:formatCode>General</c:formatCode>
                <c:ptCount val="2"/>
                <c:pt idx="0">
                  <c:v>7.1745521869706105E-2</c:v>
                </c:pt>
                <c:pt idx="1">
                  <c:v>4.0979656387665202E-2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1-4C40-9244-30B3C7B8BDB9}"/>
            </c:ext>
          </c:extLst>
        </c:ser>
        <c:ser>
          <c:idx val="1"/>
          <c:order val="1"/>
          <c:tx>
            <c:strRef>
              <c:f>fig4_TAUs_WT_vs_PS19!$E$89</c:f>
              <c:strCache>
                <c:ptCount val="1"/>
                <c:pt idx="0">
                  <c:v>Q1-Min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ED7D31"/>
                  </a:solidFill>
                </a14:hiddenFill>
              </a:ext>
            </a:extLst>
          </c:spPr>
          <c:invertIfNegative val="0"/>
          <c:errBars>
            <c:errBarType val="minus"/>
            <c:errValType val="percentage"/>
            <c:noEndCap val="0"/>
            <c:val val="100"/>
          </c:errBars>
          <c:cat>
            <c:strRef>
              <c:f>fig4_TAUs_WT_vs_PS19!$F$87:$G$87</c:f>
              <c:strCache>
                <c:ptCount val="2"/>
                <c:pt idx="0">
                  <c:v>WT</c:v>
                </c:pt>
                <c:pt idx="1">
                  <c:v>PS19</c:v>
                </c:pt>
              </c:strCache>
            </c:strRef>
          </c:cat>
          <c:val>
            <c:numRef>
              <c:f>fig4_TAUs_WT_vs_PS19!$F$89:$G$89</c:f>
              <c:numCache>
                <c:formatCode>General</c:formatCode>
                <c:ptCount val="2"/>
                <c:pt idx="0">
                  <c:v>0</c:v>
                </c:pt>
                <c:pt idx="1">
                  <c:v>1.7101834962469975E-2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1-4C40-9244-30B3C7B8BDB9}"/>
            </c:ext>
          </c:extLst>
        </c:ser>
        <c:ser>
          <c:idx val="2"/>
          <c:order val="2"/>
          <c:tx>
            <c:strRef>
              <c:f>fig4_TAUs_WT_vs_PS19!$E$90</c:f>
              <c:strCache>
                <c:ptCount val="1"/>
                <c:pt idx="0">
                  <c:v>Med-Q1</c:v>
                </c:pt>
              </c:strCache>
            </c:strRef>
          </c:tx>
          <c:invertIfNegative val="0"/>
          <c:cat>
            <c:strRef>
              <c:f>fig4_TAUs_WT_vs_PS19!$F$87:$G$87</c:f>
              <c:strCache>
                <c:ptCount val="2"/>
                <c:pt idx="0">
                  <c:v>WT</c:v>
                </c:pt>
                <c:pt idx="1">
                  <c:v>PS19</c:v>
                </c:pt>
              </c:strCache>
            </c:strRef>
          </c:cat>
          <c:val>
            <c:numRef>
              <c:f>fig4_TAUs_WT_vs_PS19!$F$90:$G$90</c:f>
              <c:numCache>
                <c:formatCode>General</c:formatCode>
                <c:ptCount val="2"/>
                <c:pt idx="0">
                  <c:v>2.7126354801903924E-3</c:v>
                </c:pt>
                <c:pt idx="1">
                  <c:v>1.85851380261342E-2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1-4C40-9244-30B3C7B8BDB9}"/>
            </c:ext>
          </c:extLst>
        </c:ser>
        <c:ser>
          <c:idx val="3"/>
          <c:order val="3"/>
          <c:tx>
            <c:strRef>
              <c:f>fig4_TAUs_WT_vs_PS19!$E$91</c:f>
              <c:strCache>
                <c:ptCount val="1"/>
                <c:pt idx="0">
                  <c:v>Q3-Med</c:v>
                </c:pt>
              </c:strCache>
            </c:strRef>
          </c:tx>
          <c:invertIfNegative val="0"/>
          <c:errBars>
            <c:errBarType val="plus"/>
            <c:errValType val="cust"/>
            <c:noEndCap val="0"/>
            <c:plus>
              <c:numRef>
                <c:f>fig4_TAUs_WT_vs_PS19!$F$92:$G$92</c:f>
                <c:numCache>
                  <c:formatCode>General</c:formatCode>
                  <c:ptCount val="2"/>
                  <c:pt idx="0">
                    <c:v>4.2587207782082415E-3</c:v>
                  </c:pt>
                  <c:pt idx="1">
                    <c:v>2.4764169420698867E-2</c:v>
                  </c:pt>
                </c:numCache>
              </c:numRef>
            </c:plus>
          </c:errBars>
          <c:cat>
            <c:strRef>
              <c:f>fig4_TAUs_WT_vs_PS19!$F$87:$G$87</c:f>
              <c:strCache>
                <c:ptCount val="2"/>
                <c:pt idx="0">
                  <c:v>WT</c:v>
                </c:pt>
                <c:pt idx="1">
                  <c:v>PS19</c:v>
                </c:pt>
              </c:strCache>
            </c:strRef>
          </c:cat>
          <c:val>
            <c:numRef>
              <c:f>fig4_TAUs_WT_vs_PS19!$F$91:$G$91</c:f>
              <c:numCache>
                <c:formatCode>General</c:formatCode>
                <c:ptCount val="2"/>
                <c:pt idx="0">
                  <c:v>6.7306123661918377E-3</c:v>
                </c:pt>
                <c:pt idx="1">
                  <c:v>2.1139249512210495E-2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1-4C40-9244-30B3C7B8B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1546832"/>
        <c:axId val="411539760"/>
      </c:barChart>
      <c:scatterChart>
        <c:scatterStyle val="lineMarker"/>
        <c:varyColors val="0"/>
        <c:ser>
          <c:idx val="4"/>
          <c:order val="4"/>
          <c:tx>
            <c:v>m</c:v>
          </c:tx>
          <c:spPr>
            <a:ln w="19050">
              <a:noFill/>
            </a:ln>
          </c:spPr>
          <c:marker>
            <c:symbol val="x"/>
            <c:size val="5"/>
            <c:spPr>
              <a:ln>
                <a:solidFill>
                  <a:srgbClr val="000000"/>
                </a:solidFill>
                <a:prstDash val="solid"/>
              </a:ln>
            </c:spPr>
          </c:marker>
          <c:yVal>
            <c:numRef>
              <c:f>fig4_TAUs_WT_vs_PS19!$F$93:$G$93</c:f>
              <c:numCache>
                <c:formatCode>General</c:formatCode>
                <c:ptCount val="2"/>
                <c:pt idx="0">
                  <c:v>7.0492550584410202E-2</c:v>
                </c:pt>
                <c:pt idx="1">
                  <c:v>7.9220740862345665E-2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71-4C40-9244-30B3C7B8BDB9}"/>
            </c:ext>
          </c:extLst>
        </c:ser>
        <c:ser>
          <c:idx val="5"/>
          <c:order val="5"/>
          <c:tx>
            <c:v>x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1</c:v>
              </c:pt>
            </c:numLit>
          </c:xVal>
          <c:yVal>
            <c:numRef>
              <c:f>fig4_TAUs_WT_vs_PS19!$F$104</c:f>
              <c:numCache>
                <c:formatCode>General</c:formatCode>
                <c:ptCount val="1"/>
                <c:pt idx="0">
                  <c:v>3.9622813492063494E-2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71-4C40-9244-30B3C7B8B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546832"/>
        <c:axId val="411539760"/>
      </c:scatterChart>
      <c:catAx>
        <c:axId val="41154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1539760"/>
        <c:crosses val="autoZero"/>
        <c:auto val="1"/>
        <c:lblAlgn val="ctr"/>
        <c:lblOffset val="100"/>
        <c:noMultiLvlLbl val="0"/>
      </c:catAx>
      <c:valAx>
        <c:axId val="411539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1546832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Hippocampus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fig4_TAUs_WT_vs_PS19!$E$140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5B9BD5"/>
                  </a:solidFill>
                </a14:hiddenFill>
              </a:ext>
            </a:extLst>
          </c:spPr>
          <c:invertIfNegative val="0"/>
          <c:cat>
            <c:strRef>
              <c:f>fig4_TAUs_WT_vs_PS19!$F$139:$G$139</c:f>
              <c:strCache>
                <c:ptCount val="2"/>
                <c:pt idx="0">
                  <c:v>WT</c:v>
                </c:pt>
                <c:pt idx="1">
                  <c:v>PS19</c:v>
                </c:pt>
              </c:strCache>
            </c:strRef>
          </c:cat>
          <c:val>
            <c:numRef>
              <c:f>fig4_TAUs_WT_vs_PS19!$F$140:$G$140</c:f>
              <c:numCache>
                <c:formatCode>General</c:formatCode>
                <c:ptCount val="2"/>
                <c:pt idx="0">
                  <c:v>4.456183145627772E-2</c:v>
                </c:pt>
                <c:pt idx="1">
                  <c:v>2.3940854625550664E-2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E-4B28-BEFE-D7FD36552978}"/>
            </c:ext>
          </c:extLst>
        </c:ser>
        <c:ser>
          <c:idx val="1"/>
          <c:order val="1"/>
          <c:tx>
            <c:strRef>
              <c:f>fig4_TAUs_WT_vs_PS19!$E$141</c:f>
              <c:strCache>
                <c:ptCount val="1"/>
                <c:pt idx="0">
                  <c:v>Q1-Min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ED7D31"/>
                  </a:solidFill>
                </a14:hiddenFill>
              </a:ext>
            </a:extLst>
          </c:spPr>
          <c:invertIfNegative val="0"/>
          <c:errBars>
            <c:errBarType val="minus"/>
            <c:errValType val="percentage"/>
            <c:noEndCap val="0"/>
            <c:val val="100"/>
          </c:errBars>
          <c:cat>
            <c:strRef>
              <c:f>fig4_TAUs_WT_vs_PS19!$F$139:$G$139</c:f>
              <c:strCache>
                <c:ptCount val="2"/>
                <c:pt idx="0">
                  <c:v>WT</c:v>
                </c:pt>
                <c:pt idx="1">
                  <c:v>PS19</c:v>
                </c:pt>
              </c:strCache>
            </c:strRef>
          </c:cat>
          <c:val>
            <c:numRef>
              <c:f>fig4_TAUs_WT_vs_PS19!$F$141:$G$141</c:f>
              <c:numCache>
                <c:formatCode>General</c:formatCode>
                <c:ptCount val="2"/>
                <c:pt idx="0">
                  <c:v>0</c:v>
                </c:pt>
                <c:pt idx="1">
                  <c:v>2.1984562893497948E-2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2E-4B28-BEFE-D7FD36552978}"/>
            </c:ext>
          </c:extLst>
        </c:ser>
        <c:ser>
          <c:idx val="2"/>
          <c:order val="2"/>
          <c:tx>
            <c:strRef>
              <c:f>fig4_TAUs_WT_vs_PS19!$E$142</c:f>
              <c:strCache>
                <c:ptCount val="1"/>
                <c:pt idx="0">
                  <c:v>Med-Q1</c:v>
                </c:pt>
              </c:strCache>
            </c:strRef>
          </c:tx>
          <c:invertIfNegative val="0"/>
          <c:cat>
            <c:strRef>
              <c:f>fig4_TAUs_WT_vs_PS19!$F$139:$G$139</c:f>
              <c:strCache>
                <c:ptCount val="2"/>
                <c:pt idx="0">
                  <c:v>WT</c:v>
                </c:pt>
                <c:pt idx="1">
                  <c:v>PS19</c:v>
                </c:pt>
              </c:strCache>
            </c:strRef>
          </c:cat>
          <c:val>
            <c:numRef>
              <c:f>fig4_TAUs_WT_vs_PS19!$F$142:$G$142</c:f>
              <c:numCache>
                <c:formatCode>General</c:formatCode>
                <c:ptCount val="2"/>
                <c:pt idx="0">
                  <c:v>3.7788940957727557E-3</c:v>
                </c:pt>
                <c:pt idx="1">
                  <c:v>8.4936931704668109E-3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2E-4B28-BEFE-D7FD36552978}"/>
            </c:ext>
          </c:extLst>
        </c:ser>
        <c:ser>
          <c:idx val="3"/>
          <c:order val="3"/>
          <c:tx>
            <c:strRef>
              <c:f>fig4_TAUs_WT_vs_PS19!$E$143</c:f>
              <c:strCache>
                <c:ptCount val="1"/>
                <c:pt idx="0">
                  <c:v>Q3-Med</c:v>
                </c:pt>
              </c:strCache>
            </c:strRef>
          </c:tx>
          <c:invertIfNegative val="0"/>
          <c:errBars>
            <c:errBarType val="plus"/>
            <c:errValType val="cust"/>
            <c:noEndCap val="0"/>
            <c:plus>
              <c:numRef>
                <c:f>fig4_TAUs_WT_vs_PS19!$F$144:$G$144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1.8020813190706648E-2</c:v>
                  </c:pt>
                </c:numCache>
              </c:numRef>
            </c:plus>
          </c:errBars>
          <c:cat>
            <c:strRef>
              <c:f>fig4_TAUs_WT_vs_PS19!$F$139:$G$139</c:f>
              <c:strCache>
                <c:ptCount val="2"/>
                <c:pt idx="0">
                  <c:v>WT</c:v>
                </c:pt>
                <c:pt idx="1">
                  <c:v>PS19</c:v>
                </c:pt>
              </c:strCache>
            </c:strRef>
          </c:cat>
          <c:val>
            <c:numRef>
              <c:f>fig4_TAUs_WT_vs_PS19!$F$143:$G$143</c:f>
              <c:numCache>
                <c:formatCode>General</c:formatCode>
                <c:ptCount val="2"/>
                <c:pt idx="0">
                  <c:v>2.8144836099300991E-4</c:v>
                </c:pt>
                <c:pt idx="1">
                  <c:v>7.1724432695363868E-3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2E-4B28-BEFE-D7FD3655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0388736"/>
        <c:axId val="350379168"/>
      </c:barChart>
      <c:scatterChart>
        <c:scatterStyle val="lineMarker"/>
        <c:varyColors val="0"/>
        <c:ser>
          <c:idx val="4"/>
          <c:order val="4"/>
          <c:tx>
            <c:v>m</c:v>
          </c:tx>
          <c:spPr>
            <a:ln w="19050">
              <a:noFill/>
            </a:ln>
          </c:spPr>
          <c:marker>
            <c:symbol val="x"/>
            <c:size val="5"/>
            <c:spPr>
              <a:ln>
                <a:solidFill>
                  <a:srgbClr val="000000"/>
                </a:solidFill>
                <a:prstDash val="solid"/>
              </a:ln>
            </c:spPr>
          </c:marker>
          <c:yVal>
            <c:numRef>
              <c:f>fig4_TAUs_WT_vs_PS19!$F$145:$G$145</c:f>
              <c:numCache>
                <c:formatCode>General</c:formatCode>
                <c:ptCount val="2"/>
                <c:pt idx="0">
                  <c:v>4.656866416363338E-2</c:v>
                </c:pt>
                <c:pt idx="1">
                  <c:v>5.3097860788585E-2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2E-4B28-BEFE-D7FD36552978}"/>
            </c:ext>
          </c:extLst>
        </c:ser>
        <c:ser>
          <c:idx val="5"/>
          <c:order val="5"/>
          <c:tx>
            <c:v>x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xVal>
          <c:yVal>
            <c:numRef>
              <c:f>fig4_TAUs_WT_vs_PS19!$F$156:$F$157</c:f>
              <c:numCache>
                <c:formatCode>General</c:formatCode>
                <c:ptCount val="2"/>
                <c:pt idx="0">
                  <c:v>6.2880304182509505E-2</c:v>
                </c:pt>
                <c:pt idx="1">
                  <c:v>2.8438285714285715E-2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2E-4B28-BEFE-D7FD3655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388736"/>
        <c:axId val="350379168"/>
      </c:scatterChart>
      <c:catAx>
        <c:axId val="35038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0379168"/>
        <c:crosses val="autoZero"/>
        <c:auto val="1"/>
        <c:lblAlgn val="ctr"/>
        <c:lblOffset val="100"/>
        <c:noMultiLvlLbl val="0"/>
      </c:catAx>
      <c:valAx>
        <c:axId val="350379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0388736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Whole</a:t>
            </a:r>
            <a:r>
              <a:rPr lang="en-US" baseline="0"/>
              <a:t> Brain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fig4_TAUs_WT_vs_PS19!$E$192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5B9BD5"/>
                  </a:solidFill>
                </a14:hiddenFill>
              </a:ext>
            </a:extLst>
          </c:spPr>
          <c:invertIfNegative val="0"/>
          <c:cat>
            <c:strRef>
              <c:f>fig4_TAUs_WT_vs_PS19!$F$191:$G$191</c:f>
              <c:strCache>
                <c:ptCount val="2"/>
                <c:pt idx="0">
                  <c:v>WT</c:v>
                </c:pt>
                <c:pt idx="1">
                  <c:v>PS19</c:v>
                </c:pt>
              </c:strCache>
            </c:strRef>
          </c:cat>
          <c:val>
            <c:numRef>
              <c:f>fig4_TAUs_WT_vs_PS19!$F$192:$G$192</c:f>
              <c:numCache>
                <c:formatCode>General</c:formatCode>
                <c:ptCount val="2"/>
                <c:pt idx="0">
                  <c:v>4.7016546737023303E-2</c:v>
                </c:pt>
                <c:pt idx="1">
                  <c:v>3.002843171806167E-2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9-4EF2-A656-99A985C66AC6}"/>
            </c:ext>
          </c:extLst>
        </c:ser>
        <c:ser>
          <c:idx val="1"/>
          <c:order val="1"/>
          <c:tx>
            <c:strRef>
              <c:f>fig4_TAUs_WT_vs_PS19!$E$193</c:f>
              <c:strCache>
                <c:ptCount val="1"/>
                <c:pt idx="0">
                  <c:v>Q1-Min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ED7D31"/>
                  </a:solidFill>
                </a14:hiddenFill>
              </a:ext>
            </a:extLst>
          </c:spPr>
          <c:invertIfNegative val="0"/>
          <c:errBars>
            <c:errBarType val="minus"/>
            <c:errValType val="percentage"/>
            <c:noEndCap val="0"/>
            <c:val val="100"/>
          </c:errBars>
          <c:cat>
            <c:strRef>
              <c:f>fig4_TAUs_WT_vs_PS19!$F$191:$G$191</c:f>
              <c:strCache>
                <c:ptCount val="2"/>
                <c:pt idx="0">
                  <c:v>WT</c:v>
                </c:pt>
                <c:pt idx="1">
                  <c:v>PS19</c:v>
                </c:pt>
              </c:strCache>
            </c:strRef>
          </c:cat>
          <c:val>
            <c:numRef>
              <c:f>fig4_TAUs_WT_vs_PS19!$F$193:$G$193</c:f>
              <c:numCache>
                <c:formatCode>General</c:formatCode>
                <c:ptCount val="2"/>
                <c:pt idx="0">
                  <c:v>0</c:v>
                </c:pt>
                <c:pt idx="1">
                  <c:v>1.7070950889565329E-2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E9-4EF2-A656-99A985C66AC6}"/>
            </c:ext>
          </c:extLst>
        </c:ser>
        <c:ser>
          <c:idx val="2"/>
          <c:order val="2"/>
          <c:tx>
            <c:strRef>
              <c:f>fig4_TAUs_WT_vs_PS19!$E$194</c:f>
              <c:strCache>
                <c:ptCount val="1"/>
                <c:pt idx="0">
                  <c:v>Med-Q1</c:v>
                </c:pt>
              </c:strCache>
            </c:strRef>
          </c:tx>
          <c:invertIfNegative val="0"/>
          <c:cat>
            <c:strRef>
              <c:f>fig4_TAUs_WT_vs_PS19!$F$191:$G$191</c:f>
              <c:strCache>
                <c:ptCount val="2"/>
                <c:pt idx="0">
                  <c:v>WT</c:v>
                </c:pt>
                <c:pt idx="1">
                  <c:v>PS19</c:v>
                </c:pt>
              </c:strCache>
            </c:strRef>
          </c:cat>
          <c:val>
            <c:numRef>
              <c:f>fig4_TAUs_WT_vs_PS19!$F$194:$G$194</c:f>
              <c:numCache>
                <c:formatCode>General</c:formatCode>
                <c:ptCount val="2"/>
                <c:pt idx="0">
                  <c:v>4.6504097847158352E-3</c:v>
                </c:pt>
                <c:pt idx="1">
                  <c:v>7.303805008661568E-3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E9-4EF2-A656-99A985C66AC6}"/>
            </c:ext>
          </c:extLst>
        </c:ser>
        <c:ser>
          <c:idx val="3"/>
          <c:order val="3"/>
          <c:tx>
            <c:strRef>
              <c:f>fig4_TAUs_WT_vs_PS19!$E$195</c:f>
              <c:strCache>
                <c:ptCount val="1"/>
                <c:pt idx="0">
                  <c:v>Q3-Med</c:v>
                </c:pt>
              </c:strCache>
            </c:strRef>
          </c:tx>
          <c:invertIfNegative val="0"/>
          <c:errBars>
            <c:errBarType val="plus"/>
            <c:errValType val="cust"/>
            <c:noEndCap val="0"/>
            <c:plus>
              <c:numRef>
                <c:f>fig4_TAUs_WT_vs_PS19!$F$196:$G$196</c:f>
                <c:numCache>
                  <c:formatCode>General</c:formatCode>
                  <c:ptCount val="2"/>
                  <c:pt idx="0">
                    <c:v>1.1334541507238741E-2</c:v>
                  </c:pt>
                  <c:pt idx="1">
                    <c:v>2.1998942529041068E-2</c:v>
                  </c:pt>
                </c:numCache>
              </c:numRef>
            </c:plus>
          </c:errBars>
          <c:cat>
            <c:strRef>
              <c:f>fig4_TAUs_WT_vs_PS19!$F$191:$G$191</c:f>
              <c:strCache>
                <c:ptCount val="2"/>
                <c:pt idx="0">
                  <c:v>WT</c:v>
                </c:pt>
                <c:pt idx="1">
                  <c:v>PS19</c:v>
                </c:pt>
              </c:strCache>
            </c:strRef>
          </c:cat>
          <c:val>
            <c:numRef>
              <c:f>fig4_TAUs_WT_vs_PS19!$F$195:$G$195</c:f>
              <c:numCache>
                <c:formatCode>General</c:formatCode>
                <c:ptCount val="2"/>
                <c:pt idx="0">
                  <c:v>8.7682896721984205E-4</c:v>
                </c:pt>
                <c:pt idx="1">
                  <c:v>8.946468888486811E-3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E9-4EF2-A656-99A985C66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1447824"/>
        <c:axId val="411434512"/>
      </c:barChart>
      <c:scatterChart>
        <c:scatterStyle val="lineMarker"/>
        <c:varyColors val="0"/>
        <c:ser>
          <c:idx val="4"/>
          <c:order val="4"/>
          <c:tx>
            <c:v>m</c:v>
          </c:tx>
          <c:spPr>
            <a:ln w="19050">
              <a:noFill/>
            </a:ln>
          </c:spPr>
          <c:marker>
            <c:symbol val="x"/>
            <c:size val="5"/>
            <c:spPr>
              <a:ln>
                <a:solidFill>
                  <a:srgbClr val="000000"/>
                </a:solidFill>
                <a:prstDash val="solid"/>
              </a:ln>
            </c:spPr>
          </c:marker>
          <c:yVal>
            <c:numRef>
              <c:f>fig4_TAUs_WT_vs_PS19!$F$197:$G$197</c:f>
              <c:numCache>
                <c:formatCode>General</c:formatCode>
                <c:ptCount val="2"/>
                <c:pt idx="0">
                  <c:v>4.8705876323387007E-2</c:v>
                </c:pt>
                <c:pt idx="1">
                  <c:v>5.6045851496113817E-2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E9-4EF2-A656-99A985C66AC6}"/>
            </c:ext>
          </c:extLst>
        </c:ser>
        <c:ser>
          <c:idx val="5"/>
          <c:order val="5"/>
          <c:tx>
            <c:v>x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1</c:v>
              </c:pt>
            </c:numLit>
          </c:xVal>
          <c:yVal>
            <c:numRef>
              <c:f>fig4_TAUs_WT_vs_PS19!$F$208</c:f>
              <c:numCache>
                <c:formatCode>General</c:formatCode>
                <c:ptCount val="1"/>
                <c:pt idx="0">
                  <c:v>2.8423765873015875E-2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E9-4EF2-A656-99A985C66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447824"/>
        <c:axId val="411434512"/>
      </c:scatterChart>
      <c:catAx>
        <c:axId val="41144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1434512"/>
        <c:crosses val="autoZero"/>
        <c:auto val="1"/>
        <c:lblAlgn val="ctr"/>
        <c:lblOffset val="100"/>
        <c:noMultiLvlLbl val="0"/>
      </c:catAx>
      <c:valAx>
        <c:axId val="411434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1447824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1"/>
              <a:t>%SUVR difference between PS19 and WT at 12hr with TAUs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621326680252155"/>
          <c:y val="0.13385022756174286"/>
          <c:w val="0.62555748122472554"/>
          <c:h val="0.809233425811689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fig5_regional_quantification!$F$6:$F$21</c:f>
              <c:strCache>
                <c:ptCount val="16"/>
                <c:pt idx="0">
                  <c:v>Thalamus</c:v>
                </c:pt>
                <c:pt idx="1">
                  <c:v>Inferior colliculi</c:v>
                </c:pt>
                <c:pt idx="2">
                  <c:v>Amygdala</c:v>
                </c:pt>
                <c:pt idx="3">
                  <c:v>Central gray</c:v>
                </c:pt>
                <c:pt idx="4">
                  <c:v>Brainstem</c:v>
                </c:pt>
                <c:pt idx="5">
                  <c:v>Cerebellum</c:v>
                </c:pt>
                <c:pt idx="6">
                  <c:v>Globus pallidus</c:v>
                </c:pt>
                <c:pt idx="7">
                  <c:v>Hypothalamus</c:v>
                </c:pt>
                <c:pt idx="8">
                  <c:v>Rest of the midbrain</c:v>
                </c:pt>
                <c:pt idx="9">
                  <c:v>Basal forebrain and septum</c:v>
                </c:pt>
                <c:pt idx="10">
                  <c:v>Whole Brain</c:v>
                </c:pt>
                <c:pt idx="11">
                  <c:v>Caudate putamen</c:v>
                </c:pt>
                <c:pt idx="12">
                  <c:v>Hippocampus</c:v>
                </c:pt>
                <c:pt idx="13">
                  <c:v>Neocortex</c:v>
                </c:pt>
                <c:pt idx="14">
                  <c:v>Superior colliculi</c:v>
                </c:pt>
                <c:pt idx="15">
                  <c:v>External capsule</c:v>
                </c:pt>
              </c:strCache>
            </c:strRef>
          </c:cat>
          <c:val>
            <c:numRef>
              <c:f>fig5_regional_quantification!$I$6:$I$21</c:f>
              <c:numCache>
                <c:formatCode>0%</c:formatCode>
                <c:ptCount val="16"/>
                <c:pt idx="0">
                  <c:v>0.28787088605391636</c:v>
                </c:pt>
                <c:pt idx="1">
                  <c:v>0.25439618888348214</c:v>
                </c:pt>
                <c:pt idx="2">
                  <c:v>0.16398596902671905</c:v>
                </c:pt>
                <c:pt idx="3">
                  <c:v>0.13962317410592065</c:v>
                </c:pt>
                <c:pt idx="4">
                  <c:v>0.11191329108995615</c:v>
                </c:pt>
                <c:pt idx="5">
                  <c:v>9.6480312727824175E-2</c:v>
                </c:pt>
                <c:pt idx="6">
                  <c:v>5.9200593625154146E-2</c:v>
                </c:pt>
                <c:pt idx="7">
                  <c:v>4.0975904827782496E-2</c:v>
                </c:pt>
                <c:pt idx="8">
                  <c:v>3.1181898328400744E-2</c:v>
                </c:pt>
                <c:pt idx="9">
                  <c:v>1.8200820494898198E-2</c:v>
                </c:pt>
                <c:pt idx="10">
                  <c:v>0</c:v>
                </c:pt>
                <c:pt idx="11">
                  <c:v>-6.2887457710472591E-3</c:v>
                </c:pt>
                <c:pt idx="12">
                  <c:v>-2.7083602046749977E-2</c:v>
                </c:pt>
                <c:pt idx="13">
                  <c:v>-3.2344159335956621E-2</c:v>
                </c:pt>
                <c:pt idx="14">
                  <c:v>-5.1716496217928558E-2</c:v>
                </c:pt>
                <c:pt idx="15">
                  <c:v>-0.11318155918561333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1E-4EC9-87DB-3727E3151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41277423"/>
        <c:axId val="641284911"/>
      </c:barChart>
      <c:catAx>
        <c:axId val="6412774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587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1284911"/>
        <c:crosses val="autoZero"/>
        <c:auto val="1"/>
        <c:lblAlgn val="ctr"/>
        <c:lblOffset val="100"/>
        <c:noMultiLvlLbl val="0"/>
      </c:catAx>
      <c:valAx>
        <c:axId val="641284911"/>
        <c:scaling>
          <c:orientation val="minMax"/>
          <c:max val="1"/>
          <c:min val="-1"/>
        </c:scaling>
        <c:delete val="0"/>
        <c:axPos val="b"/>
        <c:majorGridlines>
          <c:spPr>
            <a:ln w="1587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1277423"/>
        <c:crosses val="autoZero"/>
        <c:crossBetween val="between"/>
      </c:valAx>
      <c:spPr>
        <a:solidFill>
          <a:srgbClr val="EAEAF2">
            <a:alpha val="50000"/>
          </a:srgb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1"/>
              <a:t>%SUVR difference between PS19 and WT at 12hr with A</a:t>
            </a:r>
            <a:r>
              <a:rPr lang="el-GR" sz="800" b="1"/>
              <a:t>β</a:t>
            </a:r>
            <a:r>
              <a:rPr lang="en-US" sz="800" b="1"/>
              <a:t>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621326680252155"/>
          <c:y val="0.13385022756174286"/>
          <c:w val="0.62555748122472554"/>
          <c:h val="0.809233425811689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1">
                <a:alpha val="97000"/>
              </a:schemeClr>
            </a:solidFill>
            <a:ln w="0">
              <a:solidFill>
                <a:schemeClr val="bg1"/>
              </a:solidFill>
            </a:ln>
            <a:effectLst/>
          </c:spPr>
          <c:invertIfNegative val="0"/>
          <c:cat>
            <c:strRef>
              <c:f>fig5_regional_quantification!$A$6:$A$21</c:f>
              <c:strCache>
                <c:ptCount val="16"/>
                <c:pt idx="0">
                  <c:v>Amygdala</c:v>
                </c:pt>
                <c:pt idx="1">
                  <c:v>Hypothalamus</c:v>
                </c:pt>
                <c:pt idx="2">
                  <c:v>Basal forebrain and septum</c:v>
                </c:pt>
                <c:pt idx="3">
                  <c:v>Brainstem</c:v>
                </c:pt>
                <c:pt idx="4">
                  <c:v>Hippocampus</c:v>
                </c:pt>
                <c:pt idx="5">
                  <c:v>Whole Brain</c:v>
                </c:pt>
                <c:pt idx="6">
                  <c:v>Globus pallidus</c:v>
                </c:pt>
                <c:pt idx="7">
                  <c:v>Neocortex</c:v>
                </c:pt>
                <c:pt idx="8">
                  <c:v>Cerebellum</c:v>
                </c:pt>
                <c:pt idx="9">
                  <c:v>External capsule</c:v>
                </c:pt>
                <c:pt idx="10">
                  <c:v>Thalamus</c:v>
                </c:pt>
                <c:pt idx="11">
                  <c:v>Rest of the midbrain</c:v>
                </c:pt>
                <c:pt idx="12">
                  <c:v>Caudate putamen</c:v>
                </c:pt>
                <c:pt idx="13">
                  <c:v>Central gray</c:v>
                </c:pt>
                <c:pt idx="14">
                  <c:v>Inferior colliculi</c:v>
                </c:pt>
                <c:pt idx="15">
                  <c:v>Superior colliculi</c:v>
                </c:pt>
              </c:strCache>
            </c:strRef>
          </c:cat>
          <c:val>
            <c:numRef>
              <c:f>fig5_regional_quantification!$D$6:$D$21</c:f>
              <c:numCache>
                <c:formatCode>0%</c:formatCode>
                <c:ptCount val="16"/>
                <c:pt idx="0">
                  <c:v>9.3210876220823025E-2</c:v>
                </c:pt>
                <c:pt idx="1">
                  <c:v>7.1655701349472162E-2</c:v>
                </c:pt>
                <c:pt idx="2">
                  <c:v>7.112319543026796E-2</c:v>
                </c:pt>
                <c:pt idx="3">
                  <c:v>6.1018591028879458E-2</c:v>
                </c:pt>
                <c:pt idx="4">
                  <c:v>6.4813032002626017E-4</c:v>
                </c:pt>
                <c:pt idx="5">
                  <c:v>0</c:v>
                </c:pt>
                <c:pt idx="6">
                  <c:v>-2.776947353945379E-2</c:v>
                </c:pt>
                <c:pt idx="7">
                  <c:v>-4.02160429637222E-2</c:v>
                </c:pt>
                <c:pt idx="8">
                  <c:v>-8.1616427008430137E-2</c:v>
                </c:pt>
                <c:pt idx="9">
                  <c:v>-0.1498098911700676</c:v>
                </c:pt>
                <c:pt idx="10">
                  <c:v>-0.20005586102642886</c:v>
                </c:pt>
                <c:pt idx="11">
                  <c:v>-0.21380624790150418</c:v>
                </c:pt>
                <c:pt idx="12">
                  <c:v>-0.3327074691140241</c:v>
                </c:pt>
                <c:pt idx="13">
                  <c:v>-0.35269813853908993</c:v>
                </c:pt>
                <c:pt idx="14">
                  <c:v>-0.51292683984359344</c:v>
                </c:pt>
                <c:pt idx="15">
                  <c:v>-0.52080751667183212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C-4F08-BF5B-8FC1BD97E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41277423"/>
        <c:axId val="641284911"/>
      </c:barChart>
      <c:catAx>
        <c:axId val="6412774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587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1284911"/>
        <c:crosses val="autoZero"/>
        <c:auto val="1"/>
        <c:lblAlgn val="ctr"/>
        <c:lblOffset val="100"/>
        <c:noMultiLvlLbl val="0"/>
      </c:catAx>
      <c:valAx>
        <c:axId val="641284911"/>
        <c:scaling>
          <c:orientation val="minMax"/>
          <c:max val="1"/>
          <c:min val="-1"/>
        </c:scaling>
        <c:delete val="0"/>
        <c:axPos val="b"/>
        <c:majorGridlines>
          <c:spPr>
            <a:ln w="1587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1277423"/>
        <c:crosses val="autoZero"/>
        <c:crossBetween val="between"/>
      </c:valAx>
      <c:spPr>
        <a:solidFill>
          <a:srgbClr val="EAEAF2">
            <a:alpha val="50000"/>
          </a:srgb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2000" b="1"/>
              <a:t>A</a:t>
            </a:r>
            <a:r>
              <a:rPr lang="el-GR" sz="2000" b="1"/>
              <a:t>β</a:t>
            </a:r>
            <a:r>
              <a:rPr lang="en-US" sz="2000" b="1"/>
              <a:t>s (early)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strRef>
              <c:f>fig3_pharmacokinetics_WT!$E$4</c:f>
              <c:strCache>
                <c:ptCount val="1"/>
                <c:pt idx="0">
                  <c:v>WT_RR</c:v>
                </c:pt>
              </c:strCache>
            </c:strRef>
          </c:tx>
          <c:spPr>
            <a:ln w="19050" cap="rnd">
              <a:solidFill>
                <a:srgbClr val="009F73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009F73"/>
              </a:solidFill>
              <a:ln w="9525">
                <a:solidFill>
                  <a:srgbClr val="009F73"/>
                </a:solidFill>
              </a:ln>
              <a:effectLst/>
            </c:spPr>
          </c:marker>
          <c:xVal>
            <c:numRef>
              <c:f>fig3_pharmacokinetics_WT!$A$5:$A$64</c:f>
              <c:numCache>
                <c:formatCode>General</c:formatCode>
                <c:ptCount val="6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</c:numCache>
            </c:numRef>
          </c:xVal>
          <c:yVal>
            <c:numRef>
              <c:f>fig3_pharmacokinetics_WT!$E$5:$E$64</c:f>
              <c:numCache>
                <c:formatCode>General</c:formatCode>
                <c:ptCount val="60"/>
                <c:pt idx="0">
                  <c:v>0</c:v>
                </c:pt>
                <c:pt idx="1">
                  <c:v>2.2919798701298701E-2</c:v>
                </c:pt>
                <c:pt idx="2">
                  <c:v>1.9497331168831167E-2</c:v>
                </c:pt>
                <c:pt idx="3">
                  <c:v>2.4740999999999999E-2</c:v>
                </c:pt>
                <c:pt idx="4">
                  <c:v>2.3349279220779222E-2</c:v>
                </c:pt>
                <c:pt idx="5">
                  <c:v>4.100483116883117E-2</c:v>
                </c:pt>
                <c:pt idx="6">
                  <c:v>3.5180512987012989E-2</c:v>
                </c:pt>
                <c:pt idx="7">
                  <c:v>4.1644928571428569E-2</c:v>
                </c:pt>
                <c:pt idx="8">
                  <c:v>3.9026389610389609E-2</c:v>
                </c:pt>
                <c:pt idx="9">
                  <c:v>6.3560415584415608E-2</c:v>
                </c:pt>
                <c:pt idx="10">
                  <c:v>6.8438922077922071E-2</c:v>
                </c:pt>
                <c:pt idx="11">
                  <c:v>5.691742857142857E-2</c:v>
                </c:pt>
                <c:pt idx="12">
                  <c:v>5.8601454545454533E-2</c:v>
                </c:pt>
                <c:pt idx="13">
                  <c:v>7.6611649350649361E-2</c:v>
                </c:pt>
                <c:pt idx="14">
                  <c:v>9.6306649350649351E-2</c:v>
                </c:pt>
                <c:pt idx="15">
                  <c:v>8.8749474025974023E-2</c:v>
                </c:pt>
                <c:pt idx="16">
                  <c:v>0.10005437662337664</c:v>
                </c:pt>
                <c:pt idx="17">
                  <c:v>0.10325749350649352</c:v>
                </c:pt>
                <c:pt idx="18">
                  <c:v>0.11573164935064933</c:v>
                </c:pt>
                <c:pt idx="19">
                  <c:v>0.12838411688311688</c:v>
                </c:pt>
                <c:pt idx="20">
                  <c:v>0.13065317532467532</c:v>
                </c:pt>
                <c:pt idx="21">
                  <c:v>0.15416460389610392</c:v>
                </c:pt>
                <c:pt idx="22">
                  <c:v>0.16802551298701301</c:v>
                </c:pt>
                <c:pt idx="23">
                  <c:v>0.15705548051948054</c:v>
                </c:pt>
                <c:pt idx="24">
                  <c:v>0.16923590259740262</c:v>
                </c:pt>
                <c:pt idx="25">
                  <c:v>0.18033216883116884</c:v>
                </c:pt>
                <c:pt idx="26">
                  <c:v>0.19151509090909091</c:v>
                </c:pt>
                <c:pt idx="27">
                  <c:v>0.19119038311688316</c:v>
                </c:pt>
                <c:pt idx="28">
                  <c:v>0.22650379220779224</c:v>
                </c:pt>
                <c:pt idx="29">
                  <c:v>0.18428561038961042</c:v>
                </c:pt>
                <c:pt idx="30">
                  <c:v>0.23545755844155847</c:v>
                </c:pt>
                <c:pt idx="31">
                  <c:v>0.22514862987012987</c:v>
                </c:pt>
                <c:pt idx="32">
                  <c:v>0.20803262337662343</c:v>
                </c:pt>
                <c:pt idx="33">
                  <c:v>0.22817317532467535</c:v>
                </c:pt>
                <c:pt idx="34">
                  <c:v>0.23009973376623377</c:v>
                </c:pt>
                <c:pt idx="35">
                  <c:v>0.22103190909090906</c:v>
                </c:pt>
                <c:pt idx="36">
                  <c:v>0.21262681168831168</c:v>
                </c:pt>
                <c:pt idx="37">
                  <c:v>0.23317599999999999</c:v>
                </c:pt>
                <c:pt idx="38">
                  <c:v>0.21960567532467537</c:v>
                </c:pt>
                <c:pt idx="39">
                  <c:v>0.22100833766233768</c:v>
                </c:pt>
                <c:pt idx="40">
                  <c:v>0.23716875974025975</c:v>
                </c:pt>
                <c:pt idx="41">
                  <c:v>0.23506307792207792</c:v>
                </c:pt>
                <c:pt idx="42">
                  <c:v>0.24138444155844158</c:v>
                </c:pt>
                <c:pt idx="43">
                  <c:v>0.25432499350649351</c:v>
                </c:pt>
                <c:pt idx="44">
                  <c:v>0.22061304545454552</c:v>
                </c:pt>
                <c:pt idx="45">
                  <c:v>0.22401528571428572</c:v>
                </c:pt>
                <c:pt idx="46">
                  <c:v>0.23709687662337658</c:v>
                </c:pt>
                <c:pt idx="47">
                  <c:v>0.21285197402597403</c:v>
                </c:pt>
                <c:pt idx="48">
                  <c:v>0.24832544805194801</c:v>
                </c:pt>
                <c:pt idx="49">
                  <c:v>0.28114703896103899</c:v>
                </c:pt>
                <c:pt idx="50">
                  <c:v>0.22558077272727275</c:v>
                </c:pt>
                <c:pt idx="51">
                  <c:v>0.23333694155844159</c:v>
                </c:pt>
                <c:pt idx="52">
                  <c:v>0.25326369480519478</c:v>
                </c:pt>
                <c:pt idx="53">
                  <c:v>0.20035346753246752</c:v>
                </c:pt>
                <c:pt idx="54">
                  <c:v>0.22129054545454549</c:v>
                </c:pt>
                <c:pt idx="55">
                  <c:v>0.22307395454545453</c:v>
                </c:pt>
                <c:pt idx="56">
                  <c:v>0.19350168181818186</c:v>
                </c:pt>
                <c:pt idx="57">
                  <c:v>0.2215463246753247</c:v>
                </c:pt>
                <c:pt idx="58">
                  <c:v>0.19218989610389614</c:v>
                </c:pt>
                <c:pt idx="59">
                  <c:v>0.22714207142857143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464-4486-B6E1-3568E1E96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9726112"/>
        <c:axId val="1179725696"/>
      </c:scatterChart>
      <c:valAx>
        <c:axId val="1179726112"/>
        <c:scaling>
          <c:orientation val="minMax"/>
          <c:max val="30"/>
        </c:scaling>
        <c:delete val="0"/>
        <c:axPos val="b"/>
        <c:majorGridlines>
          <c:spPr>
            <a:ln w="1587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/>
                  <a:t>Time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587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79725696"/>
        <c:crosses val="autoZero"/>
        <c:crossBetween val="midCat"/>
      </c:valAx>
      <c:valAx>
        <c:axId val="1179725696"/>
        <c:scaling>
          <c:orientation val="minMax"/>
          <c:max val="0.4"/>
          <c:min val="-0.1"/>
        </c:scaling>
        <c:delete val="0"/>
        <c:axPos val="l"/>
        <c:majorGridlines>
          <c:spPr>
            <a:ln w="1587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/>
                  <a:t>Whole Brain uptake (%ID/cc)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79726112"/>
        <c:crosses val="autoZero"/>
        <c:crossBetween val="midCat"/>
        <c:majorUnit val="0.1"/>
      </c:valAx>
      <c:spPr>
        <a:solidFill>
          <a:srgbClr val="EAEAF2">
            <a:alpha val="50000"/>
          </a:srgb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2000" b="1"/>
              <a:t>TAUb (early)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fig3_pharmacokinetics_WT!$G$4</c:f>
              <c:strCache>
                <c:ptCount val="1"/>
                <c:pt idx="0">
                  <c:v>WT_L</c:v>
                </c:pt>
              </c:strCache>
            </c:strRef>
          </c:tx>
          <c:spPr>
            <a:ln w="19050" cap="rnd">
              <a:solidFill>
                <a:srgbClr val="D55E0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D55E00"/>
              </a:solidFill>
              <a:ln w="9525">
                <a:solidFill>
                  <a:srgbClr val="D55E00"/>
                </a:solidFill>
              </a:ln>
              <a:effectLst/>
            </c:spPr>
          </c:marker>
          <c:xVal>
            <c:numRef>
              <c:f>fig3_pharmacokinetics_WT!$A$5:$A$64</c:f>
              <c:numCache>
                <c:formatCode>General</c:formatCode>
                <c:ptCount val="6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</c:numCache>
            </c:numRef>
          </c:xVal>
          <c:yVal>
            <c:numRef>
              <c:f>fig3_pharmacokinetics_WT!$G$5:$G$64</c:f>
              <c:numCache>
                <c:formatCode>General</c:formatCode>
                <c:ptCount val="60"/>
                <c:pt idx="0">
                  <c:v>0</c:v>
                </c:pt>
                <c:pt idx="1">
                  <c:v>3.903094072403497E-3</c:v>
                </c:pt>
                <c:pt idx="2">
                  <c:v>4.0020922507495726E-3</c:v>
                </c:pt>
                <c:pt idx="3">
                  <c:v>1.2936266224678021E-2</c:v>
                </c:pt>
                <c:pt idx="4">
                  <c:v>1.582143001987743E-2</c:v>
                </c:pt>
                <c:pt idx="5">
                  <c:v>2.911002779426904E-2</c:v>
                </c:pt>
                <c:pt idx="6">
                  <c:v>2.8590573612710102E-2</c:v>
                </c:pt>
                <c:pt idx="7">
                  <c:v>2.3416608708483201E-2</c:v>
                </c:pt>
                <c:pt idx="8">
                  <c:v>2.9081276951423065E-2</c:v>
                </c:pt>
                <c:pt idx="9">
                  <c:v>3.4198166417918827E-2</c:v>
                </c:pt>
                <c:pt idx="10">
                  <c:v>3.9401074394464219E-2</c:v>
                </c:pt>
                <c:pt idx="11">
                  <c:v>3.9934435960469569E-2</c:v>
                </c:pt>
                <c:pt idx="12">
                  <c:v>4.1769157624200096E-2</c:v>
                </c:pt>
                <c:pt idx="13">
                  <c:v>4.4689031375893501E-2</c:v>
                </c:pt>
                <c:pt idx="14">
                  <c:v>4.8964181413451401E-2</c:v>
                </c:pt>
                <c:pt idx="15">
                  <c:v>6.2285224179682575E-2</c:v>
                </c:pt>
                <c:pt idx="16">
                  <c:v>6.2163333978500698E-2</c:v>
                </c:pt>
                <c:pt idx="17">
                  <c:v>6.2227329677242427E-2</c:v>
                </c:pt>
                <c:pt idx="18">
                  <c:v>6.8030687305701498E-2</c:v>
                </c:pt>
                <c:pt idx="19">
                  <c:v>7.1404899594589608E-2</c:v>
                </c:pt>
                <c:pt idx="20">
                  <c:v>7.2373652558042026E-2</c:v>
                </c:pt>
                <c:pt idx="21">
                  <c:v>0.10172951677425045</c:v>
                </c:pt>
                <c:pt idx="22">
                  <c:v>8.5040321126417046E-2</c:v>
                </c:pt>
                <c:pt idx="23">
                  <c:v>8.4404459462544532E-2</c:v>
                </c:pt>
                <c:pt idx="24">
                  <c:v>9.4590448477107764E-2</c:v>
                </c:pt>
                <c:pt idx="25">
                  <c:v>9.4455135644062355E-2</c:v>
                </c:pt>
                <c:pt idx="26">
                  <c:v>9.6709987356682778E-2</c:v>
                </c:pt>
                <c:pt idx="27">
                  <c:v>9.0730898559130899E-2</c:v>
                </c:pt>
                <c:pt idx="28">
                  <c:v>0.10796928545214124</c:v>
                </c:pt>
                <c:pt idx="29">
                  <c:v>9.550905462164283E-2</c:v>
                </c:pt>
                <c:pt idx="30">
                  <c:v>7.9718406390777513E-2</c:v>
                </c:pt>
                <c:pt idx="31">
                  <c:v>8.3713770609988997E-2</c:v>
                </c:pt>
                <c:pt idx="32">
                  <c:v>8.7826979853656381E-2</c:v>
                </c:pt>
                <c:pt idx="33">
                  <c:v>9.2008388771051386E-2</c:v>
                </c:pt>
                <c:pt idx="34">
                  <c:v>7.9461403943825906E-2</c:v>
                </c:pt>
                <c:pt idx="35">
                  <c:v>7.4478899594225587E-2</c:v>
                </c:pt>
                <c:pt idx="36">
                  <c:v>8.0311308946444115E-2</c:v>
                </c:pt>
                <c:pt idx="37">
                  <c:v>8.5404052719631154E-2</c:v>
                </c:pt>
                <c:pt idx="38">
                  <c:v>7.2957110796145863E-2</c:v>
                </c:pt>
                <c:pt idx="39">
                  <c:v>7.8699840920533809E-2</c:v>
                </c:pt>
                <c:pt idx="40">
                  <c:v>8.8996737982936031E-2</c:v>
                </c:pt>
                <c:pt idx="41">
                  <c:v>8.2229842660191912E-2</c:v>
                </c:pt>
                <c:pt idx="42">
                  <c:v>7.76328837700348E-2</c:v>
                </c:pt>
                <c:pt idx="43">
                  <c:v>8.3557312534966746E-2</c:v>
                </c:pt>
                <c:pt idx="44">
                  <c:v>7.2591122596080457E-2</c:v>
                </c:pt>
                <c:pt idx="45">
                  <c:v>6.859834929584635E-2</c:v>
                </c:pt>
                <c:pt idx="46">
                  <c:v>7.8711792579042456E-2</c:v>
                </c:pt>
                <c:pt idx="47">
                  <c:v>7.1350406718032708E-2</c:v>
                </c:pt>
                <c:pt idx="48">
                  <c:v>6.7610908284544038E-2</c:v>
                </c:pt>
                <c:pt idx="49">
                  <c:v>7.2325678767944393E-2</c:v>
                </c:pt>
                <c:pt idx="50">
                  <c:v>7.1659311122563837E-2</c:v>
                </c:pt>
                <c:pt idx="51">
                  <c:v>6.5452321748638687E-2</c:v>
                </c:pt>
                <c:pt idx="52">
                  <c:v>7.7008054406324147E-2</c:v>
                </c:pt>
                <c:pt idx="53">
                  <c:v>8.537396462828073E-2</c:v>
                </c:pt>
                <c:pt idx="54">
                  <c:v>7.219228822962416E-2</c:v>
                </c:pt>
                <c:pt idx="55">
                  <c:v>7.529587485242141E-2</c:v>
                </c:pt>
                <c:pt idx="56">
                  <c:v>7.4193814928680227E-2</c:v>
                </c:pt>
                <c:pt idx="57">
                  <c:v>5.6228274087958267E-2</c:v>
                </c:pt>
                <c:pt idx="58">
                  <c:v>6.8076237332884815E-2</c:v>
                </c:pt>
                <c:pt idx="59">
                  <c:v>6.1876293587017565E-2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B2-4E91-906E-2BC9DACB4A2E}"/>
            </c:ext>
          </c:extLst>
        </c:ser>
        <c:ser>
          <c:idx val="3"/>
          <c:order val="1"/>
          <c:tx>
            <c:strRef>
              <c:f>fig3_pharmacokinetics_WT!$I$4</c:f>
              <c:strCache>
                <c:ptCount val="1"/>
                <c:pt idx="0">
                  <c:v>WT_R1</c:v>
                </c:pt>
              </c:strCache>
            </c:strRef>
          </c:tx>
          <c:spPr>
            <a:ln w="19050" cap="rnd">
              <a:solidFill>
                <a:srgbClr val="CC79A7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CC79A7"/>
              </a:solidFill>
              <a:ln w="9525">
                <a:solidFill>
                  <a:srgbClr val="CC79A7"/>
                </a:solidFill>
              </a:ln>
              <a:effectLst/>
            </c:spPr>
          </c:marker>
          <c:xVal>
            <c:numRef>
              <c:f>fig3_pharmacokinetics_WT!$A$5:$A$64</c:f>
              <c:numCache>
                <c:formatCode>General</c:formatCode>
                <c:ptCount val="6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</c:numCache>
            </c:numRef>
          </c:xVal>
          <c:yVal>
            <c:numRef>
              <c:f>fig3_pharmacokinetics_WT!$I$5:$I$64</c:f>
              <c:numCache>
                <c:formatCode>General</c:formatCode>
                <c:ptCount val="60"/>
                <c:pt idx="0">
                  <c:v>0</c:v>
                </c:pt>
                <c:pt idx="1">
                  <c:v>1.0514100746268658E-2</c:v>
                </c:pt>
                <c:pt idx="2">
                  <c:v>4.9477126865671633E-3</c:v>
                </c:pt>
                <c:pt idx="3">
                  <c:v>1.230898880597015E-2</c:v>
                </c:pt>
                <c:pt idx="4">
                  <c:v>2.143051865671642E-2</c:v>
                </c:pt>
                <c:pt idx="5">
                  <c:v>1.6976078358208958E-2</c:v>
                </c:pt>
                <c:pt idx="6">
                  <c:v>2.2411451492537315E-2</c:v>
                </c:pt>
                <c:pt idx="7">
                  <c:v>3.7220593283582092E-2</c:v>
                </c:pt>
                <c:pt idx="8">
                  <c:v>3.5475854477611944E-2</c:v>
                </c:pt>
                <c:pt idx="9">
                  <c:v>3.388100373134327E-2</c:v>
                </c:pt>
                <c:pt idx="10">
                  <c:v>5.3522944029850743E-2</c:v>
                </c:pt>
                <c:pt idx="11">
                  <c:v>3.6661600746268654E-2</c:v>
                </c:pt>
                <c:pt idx="12">
                  <c:v>5.7388242537313429E-2</c:v>
                </c:pt>
                <c:pt idx="13">
                  <c:v>6.3178802238805981E-2</c:v>
                </c:pt>
                <c:pt idx="14">
                  <c:v>6.6223055970149242E-2</c:v>
                </c:pt>
                <c:pt idx="15">
                  <c:v>6.4210070895522373E-2</c:v>
                </c:pt>
                <c:pt idx="16">
                  <c:v>6.9056302238805961E-2</c:v>
                </c:pt>
                <c:pt idx="17">
                  <c:v>8.5552421641791027E-2</c:v>
                </c:pt>
                <c:pt idx="18">
                  <c:v>7.0796264925373123E-2</c:v>
                </c:pt>
                <c:pt idx="19">
                  <c:v>9.8776563432835834E-2</c:v>
                </c:pt>
                <c:pt idx="20">
                  <c:v>0.1067515634328358</c:v>
                </c:pt>
                <c:pt idx="21">
                  <c:v>0.10681842910447761</c:v>
                </c:pt>
                <c:pt idx="22">
                  <c:v>0.12173525746268654</c:v>
                </c:pt>
                <c:pt idx="23">
                  <c:v>0.12168133955223878</c:v>
                </c:pt>
                <c:pt idx="24">
                  <c:v>0.11745227238805966</c:v>
                </c:pt>
                <c:pt idx="25">
                  <c:v>0.13633786940298503</c:v>
                </c:pt>
                <c:pt idx="26">
                  <c:v>0.13657574253731342</c:v>
                </c:pt>
                <c:pt idx="27">
                  <c:v>0.14983910074626863</c:v>
                </c:pt>
                <c:pt idx="28">
                  <c:v>0.15087559328358208</c:v>
                </c:pt>
                <c:pt idx="29">
                  <c:v>0.18716600373134326</c:v>
                </c:pt>
                <c:pt idx="30">
                  <c:v>0.18956376492537311</c:v>
                </c:pt>
                <c:pt idx="31">
                  <c:v>0.19117331716417907</c:v>
                </c:pt>
                <c:pt idx="32">
                  <c:v>0.18260574253731343</c:v>
                </c:pt>
                <c:pt idx="33">
                  <c:v>0.1948963768656716</c:v>
                </c:pt>
                <c:pt idx="34">
                  <c:v>0.22181230970149249</c:v>
                </c:pt>
                <c:pt idx="35">
                  <c:v>0.22416895149253732</c:v>
                </c:pt>
                <c:pt idx="36">
                  <c:v>0.24813883955223878</c:v>
                </c:pt>
                <c:pt idx="37">
                  <c:v>0.26045719776119403</c:v>
                </c:pt>
                <c:pt idx="38">
                  <c:v>0.28611007089552237</c:v>
                </c:pt>
                <c:pt idx="39">
                  <c:v>0.27040827985074628</c:v>
                </c:pt>
                <c:pt idx="40">
                  <c:v>0.29257835447761193</c:v>
                </c:pt>
                <c:pt idx="41">
                  <c:v>0.28244786940298511</c:v>
                </c:pt>
                <c:pt idx="42">
                  <c:v>0.2923052201492537</c:v>
                </c:pt>
                <c:pt idx="43">
                  <c:v>0.29757805597014925</c:v>
                </c:pt>
                <c:pt idx="44">
                  <c:v>0.32902152611940294</c:v>
                </c:pt>
                <c:pt idx="45">
                  <c:v>0.3388157052238806</c:v>
                </c:pt>
                <c:pt idx="46">
                  <c:v>0.32392066791044771</c:v>
                </c:pt>
                <c:pt idx="47">
                  <c:v>0.35436626492537315</c:v>
                </c:pt>
                <c:pt idx="48">
                  <c:v>0.32485163805970152</c:v>
                </c:pt>
                <c:pt idx="49">
                  <c:v>0.3382752947761194</c:v>
                </c:pt>
                <c:pt idx="50">
                  <c:v>0.32498522014925368</c:v>
                </c:pt>
                <c:pt idx="51">
                  <c:v>0.32884831716417912</c:v>
                </c:pt>
                <c:pt idx="52">
                  <c:v>0.33288361567164176</c:v>
                </c:pt>
                <c:pt idx="53">
                  <c:v>0.32501630223880595</c:v>
                </c:pt>
                <c:pt idx="54">
                  <c:v>0.33488801865671636</c:v>
                </c:pt>
                <c:pt idx="55">
                  <c:v>0.31029458582089547</c:v>
                </c:pt>
                <c:pt idx="56">
                  <c:v>0.32685003358208953</c:v>
                </c:pt>
                <c:pt idx="57">
                  <c:v>0.33744869029850749</c:v>
                </c:pt>
                <c:pt idx="58">
                  <c:v>0.32305286940298511</c:v>
                </c:pt>
                <c:pt idx="59">
                  <c:v>0.33232592910447761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B2-4E91-906E-2BC9DACB4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1229936"/>
        <c:axId val="1171217456"/>
      </c:scatterChart>
      <c:valAx>
        <c:axId val="1171229936"/>
        <c:scaling>
          <c:orientation val="minMax"/>
          <c:max val="30"/>
        </c:scaling>
        <c:delete val="0"/>
        <c:axPos val="b"/>
        <c:majorGridlines>
          <c:spPr>
            <a:ln w="1587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/>
                  <a:t>Time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71217456"/>
        <c:crosses val="autoZero"/>
        <c:crossBetween val="midCat"/>
      </c:valAx>
      <c:valAx>
        <c:axId val="1171217456"/>
        <c:scaling>
          <c:orientation val="minMax"/>
          <c:min val="-0.1"/>
        </c:scaling>
        <c:delete val="0"/>
        <c:axPos val="l"/>
        <c:majorGridlines>
          <c:spPr>
            <a:ln w="1587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/>
                  <a:t>Whole</a:t>
                </a:r>
                <a:r>
                  <a:rPr lang="en-US" sz="1400" baseline="0"/>
                  <a:t> Brain uptake (</a:t>
                </a:r>
                <a:r>
                  <a:rPr lang="en-US" sz="1400"/>
                  <a:t>%ID/cc)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71229936"/>
        <c:crosses val="autoZero"/>
        <c:crossBetween val="midCat"/>
        <c:majorUnit val="0.1"/>
      </c:valAx>
      <c:spPr>
        <a:solidFill>
          <a:srgbClr val="EAEAF2">
            <a:alpha val="50000"/>
          </a:srgb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2000" b="1"/>
              <a:t>TAUs (early)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fig3_pharmacokinetics_WT!$K$4</c:f>
              <c:strCache>
                <c:ptCount val="1"/>
                <c:pt idx="0">
                  <c:v>WT_R2</c:v>
                </c:pt>
              </c:strCache>
            </c:strRef>
          </c:tx>
          <c:spPr>
            <a:ln w="19050" cap="rnd">
              <a:solidFill>
                <a:srgbClr val="0072B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0072B1"/>
              </a:solidFill>
              <a:ln w="9525">
                <a:solidFill>
                  <a:srgbClr val="0072B1"/>
                </a:solidFill>
              </a:ln>
              <a:effectLst/>
            </c:spPr>
          </c:marker>
          <c:xVal>
            <c:numRef>
              <c:f>fig3_pharmacokinetics_WT!$A$5:$A$64</c:f>
              <c:numCache>
                <c:formatCode>General</c:formatCode>
                <c:ptCount val="6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</c:numCache>
            </c:numRef>
          </c:xVal>
          <c:yVal>
            <c:numRef>
              <c:f>fig3_pharmacokinetics_WT!$K$5:$K$64</c:f>
              <c:numCache>
                <c:formatCode>General</c:formatCode>
                <c:ptCount val="60"/>
                <c:pt idx="0">
                  <c:v>0</c:v>
                </c:pt>
                <c:pt idx="1">
                  <c:v>-1.5623797089347443E-2</c:v>
                </c:pt>
                <c:pt idx="2">
                  <c:v>1.162088960798956E-2</c:v>
                </c:pt>
                <c:pt idx="3">
                  <c:v>-9.178330428942354E-3</c:v>
                </c:pt>
                <c:pt idx="4">
                  <c:v>-1.8647587306545286E-2</c:v>
                </c:pt>
                <c:pt idx="5">
                  <c:v>8.8791125246731855E-4</c:v>
                </c:pt>
                <c:pt idx="6">
                  <c:v>1.0372092750165485E-2</c:v>
                </c:pt>
                <c:pt idx="7">
                  <c:v>1.6437810743707477E-4</c:v>
                </c:pt>
                <c:pt idx="8">
                  <c:v>1.7630743919367063E-3</c:v>
                </c:pt>
                <c:pt idx="9">
                  <c:v>1.1285914801409114E-2</c:v>
                </c:pt>
                <c:pt idx="10">
                  <c:v>1.2910832814270443E-2</c:v>
                </c:pt>
                <c:pt idx="11">
                  <c:v>2.918281444580657E-3</c:v>
                </c:pt>
                <c:pt idx="12">
                  <c:v>1.5091692925676694E-2</c:v>
                </c:pt>
                <c:pt idx="13">
                  <c:v>1.8335517646083451E-3</c:v>
                </c:pt>
                <c:pt idx="14">
                  <c:v>1.1530305455467512E-2</c:v>
                </c:pt>
                <c:pt idx="15">
                  <c:v>4.7150398749266015E-3</c:v>
                </c:pt>
                <c:pt idx="16">
                  <c:v>1.3375672544317827E-2</c:v>
                </c:pt>
                <c:pt idx="17">
                  <c:v>-1.1587205569580296E-2</c:v>
                </c:pt>
                <c:pt idx="18">
                  <c:v>3.0366419733909404E-2</c:v>
                </c:pt>
                <c:pt idx="19">
                  <c:v>7.9647722574540964E-3</c:v>
                </c:pt>
                <c:pt idx="20">
                  <c:v>8.1777590233955196E-3</c:v>
                </c:pt>
                <c:pt idx="21">
                  <c:v>-5.3976339578902643E-3</c:v>
                </c:pt>
                <c:pt idx="22">
                  <c:v>-2.0263281075042191E-3</c:v>
                </c:pt>
                <c:pt idx="23">
                  <c:v>1.5704327851944273E-2</c:v>
                </c:pt>
                <c:pt idx="24">
                  <c:v>2.4271370716155399E-2</c:v>
                </c:pt>
                <c:pt idx="25">
                  <c:v>-7.6302120236543258E-4</c:v>
                </c:pt>
                <c:pt idx="26">
                  <c:v>2.9603087601958681E-2</c:v>
                </c:pt>
                <c:pt idx="27">
                  <c:v>4.3604765044712793E-3</c:v>
                </c:pt>
                <c:pt idx="28">
                  <c:v>2.7567535250090064E-2</c:v>
                </c:pt>
                <c:pt idx="29">
                  <c:v>3.1565882430863321E-2</c:v>
                </c:pt>
                <c:pt idx="30">
                  <c:v>4.2796555409281338E-2</c:v>
                </c:pt>
                <c:pt idx="31">
                  <c:v>2.7564529597432018E-2</c:v>
                </c:pt>
                <c:pt idx="32">
                  <c:v>9.6948881133473233E-3</c:v>
                </c:pt>
                <c:pt idx="33">
                  <c:v>9.999495463761816E-3</c:v>
                </c:pt>
                <c:pt idx="34">
                  <c:v>1.7204666744289002E-2</c:v>
                </c:pt>
                <c:pt idx="35">
                  <c:v>2.8361131195011578E-2</c:v>
                </c:pt>
                <c:pt idx="36">
                  <c:v>2.762640458490993E-2</c:v>
                </c:pt>
                <c:pt idx="37">
                  <c:v>1.9021635597680421E-2</c:v>
                </c:pt>
                <c:pt idx="38">
                  <c:v>3.5571588278489073E-2</c:v>
                </c:pt>
                <c:pt idx="39">
                  <c:v>2.9402538019430106E-3</c:v>
                </c:pt>
                <c:pt idx="40">
                  <c:v>4.2028352047160881E-3</c:v>
                </c:pt>
                <c:pt idx="41">
                  <c:v>3.2682534214928116E-2</c:v>
                </c:pt>
                <c:pt idx="42">
                  <c:v>1.9511038764967788E-2</c:v>
                </c:pt>
                <c:pt idx="43">
                  <c:v>2.9146850257105013E-2</c:v>
                </c:pt>
                <c:pt idx="44">
                  <c:v>5.691566059208962E-2</c:v>
                </c:pt>
                <c:pt idx="45">
                  <c:v>3.4676836575144809E-2</c:v>
                </c:pt>
                <c:pt idx="46">
                  <c:v>1.3800713287444739E-2</c:v>
                </c:pt>
                <c:pt idx="47">
                  <c:v>3.1232565915404593E-2</c:v>
                </c:pt>
                <c:pt idx="48">
                  <c:v>2.9009626666785578E-2</c:v>
                </c:pt>
                <c:pt idx="49">
                  <c:v>2.5557064551436966E-2</c:v>
                </c:pt>
                <c:pt idx="50">
                  <c:v>2.5957230927738658E-2</c:v>
                </c:pt>
                <c:pt idx="51">
                  <c:v>3.2051450799931762E-2</c:v>
                </c:pt>
                <c:pt idx="52">
                  <c:v>2.5055431487127206E-2</c:v>
                </c:pt>
                <c:pt idx="53">
                  <c:v>2.0162228959814548E-2</c:v>
                </c:pt>
                <c:pt idx="54">
                  <c:v>2.4294275862273687E-2</c:v>
                </c:pt>
                <c:pt idx="55">
                  <c:v>5.2896792058685506E-2</c:v>
                </c:pt>
                <c:pt idx="56">
                  <c:v>5.3235705306679988E-2</c:v>
                </c:pt>
                <c:pt idx="57">
                  <c:v>3.9338707490982339E-2</c:v>
                </c:pt>
                <c:pt idx="58">
                  <c:v>2.3251832605904313E-2</c:v>
                </c:pt>
                <c:pt idx="59">
                  <c:v>4.8982395865947582E-2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71-4D73-9B63-0C1DA3660033}"/>
            </c:ext>
          </c:extLst>
        </c:ser>
        <c:ser>
          <c:idx val="3"/>
          <c:order val="1"/>
          <c:tx>
            <c:strRef>
              <c:f>fig3_pharmacokinetics_WT!$M$4</c:f>
              <c:strCache>
                <c:ptCount val="1"/>
                <c:pt idx="0">
                  <c:v>WT_R2</c:v>
                </c:pt>
              </c:strCache>
            </c:strRef>
          </c:tx>
          <c:spPr>
            <a:ln w="19050" cap="rnd">
              <a:solidFill>
                <a:srgbClr val="0072B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0072B1"/>
              </a:solidFill>
              <a:ln w="9525">
                <a:solidFill>
                  <a:srgbClr val="0072B1"/>
                </a:solidFill>
              </a:ln>
              <a:effectLst/>
            </c:spPr>
          </c:marker>
          <c:xVal>
            <c:numRef>
              <c:f>fig3_pharmacokinetics_WT!$A$5:$A$64</c:f>
              <c:numCache>
                <c:formatCode>General</c:formatCode>
                <c:ptCount val="6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</c:numCache>
            </c:numRef>
          </c:xVal>
          <c:yVal>
            <c:numRef>
              <c:f>fig3_pharmacokinetics_WT!$M$5:$M$64</c:f>
              <c:numCache>
                <c:formatCode>General</c:formatCode>
                <c:ptCount val="60"/>
                <c:pt idx="0">
                  <c:v>0</c:v>
                </c:pt>
                <c:pt idx="1">
                  <c:v>-4.2961216730038011E-3</c:v>
                </c:pt>
                <c:pt idx="2">
                  <c:v>-5.4404942965779503E-3</c:v>
                </c:pt>
                <c:pt idx="3">
                  <c:v>6.417984790874528E-3</c:v>
                </c:pt>
                <c:pt idx="4">
                  <c:v>8.8941825095057089E-3</c:v>
                </c:pt>
                <c:pt idx="5">
                  <c:v>-2.4334600760443677E-6</c:v>
                </c:pt>
                <c:pt idx="6">
                  <c:v>1.8567984790874525E-2</c:v>
                </c:pt>
                <c:pt idx="7">
                  <c:v>1.8170836501901145E-2</c:v>
                </c:pt>
                <c:pt idx="8">
                  <c:v>2.8678479087452476E-2</c:v>
                </c:pt>
                <c:pt idx="9">
                  <c:v>3.0345247148288974E-2</c:v>
                </c:pt>
                <c:pt idx="10">
                  <c:v>2.7363041825095063E-2</c:v>
                </c:pt>
                <c:pt idx="11">
                  <c:v>4.2184600760456284E-2</c:v>
                </c:pt>
                <c:pt idx="12">
                  <c:v>4.0082965779467683E-2</c:v>
                </c:pt>
                <c:pt idx="13">
                  <c:v>2.200703422053232E-2</c:v>
                </c:pt>
                <c:pt idx="14">
                  <c:v>4.0044600760456274E-2</c:v>
                </c:pt>
                <c:pt idx="15">
                  <c:v>5.203851711026615E-2</c:v>
                </c:pt>
                <c:pt idx="16">
                  <c:v>6.100638783269962E-2</c:v>
                </c:pt>
                <c:pt idx="17">
                  <c:v>5.613349809885932E-2</c:v>
                </c:pt>
                <c:pt idx="18">
                  <c:v>6.421399239543725E-2</c:v>
                </c:pt>
                <c:pt idx="19">
                  <c:v>4.6970798479087458E-2</c:v>
                </c:pt>
                <c:pt idx="20">
                  <c:v>4.7006768060836493E-2</c:v>
                </c:pt>
                <c:pt idx="21">
                  <c:v>6.6023650190114067E-2</c:v>
                </c:pt>
                <c:pt idx="22">
                  <c:v>6.6372281368821284E-2</c:v>
                </c:pt>
                <c:pt idx="23">
                  <c:v>8.4330456273764273E-2</c:v>
                </c:pt>
                <c:pt idx="24">
                  <c:v>6.8515779467680601E-2</c:v>
                </c:pt>
                <c:pt idx="25">
                  <c:v>7.9910266159695806E-2</c:v>
                </c:pt>
                <c:pt idx="26">
                  <c:v>6.2510760456273767E-2</c:v>
                </c:pt>
                <c:pt idx="27">
                  <c:v>6.5228479087452468E-2</c:v>
                </c:pt>
                <c:pt idx="28">
                  <c:v>7.5031444866920136E-2</c:v>
                </c:pt>
                <c:pt idx="29">
                  <c:v>8.0806692015209125E-2</c:v>
                </c:pt>
                <c:pt idx="30">
                  <c:v>7.1326882129277569E-2</c:v>
                </c:pt>
                <c:pt idx="31">
                  <c:v>6.5994942965779457E-2</c:v>
                </c:pt>
                <c:pt idx="32">
                  <c:v>8.1377110266159694E-2</c:v>
                </c:pt>
                <c:pt idx="33">
                  <c:v>9.0030950570342216E-2</c:v>
                </c:pt>
                <c:pt idx="34">
                  <c:v>7.7210760456273772E-2</c:v>
                </c:pt>
                <c:pt idx="35">
                  <c:v>7.0845019011406857E-2</c:v>
                </c:pt>
                <c:pt idx="36">
                  <c:v>7.767532319391636E-2</c:v>
                </c:pt>
                <c:pt idx="37">
                  <c:v>9.6202053231939158E-2</c:v>
                </c:pt>
                <c:pt idx="38">
                  <c:v>8.4300418250950568E-2</c:v>
                </c:pt>
                <c:pt idx="39">
                  <c:v>8.9264714828897321E-2</c:v>
                </c:pt>
                <c:pt idx="40">
                  <c:v>8.4142205323193928E-2</c:v>
                </c:pt>
                <c:pt idx="41">
                  <c:v>8.0405019011406856E-2</c:v>
                </c:pt>
                <c:pt idx="42">
                  <c:v>6.9645931558935378E-2</c:v>
                </c:pt>
                <c:pt idx="43">
                  <c:v>6.9103269961977201E-2</c:v>
                </c:pt>
                <c:pt idx="44">
                  <c:v>5.7525285171102669E-2</c:v>
                </c:pt>
                <c:pt idx="45">
                  <c:v>7.0127604562737644E-2</c:v>
                </c:pt>
                <c:pt idx="46">
                  <c:v>7.9545095057034221E-2</c:v>
                </c:pt>
                <c:pt idx="47">
                  <c:v>8.69477186311787E-2</c:v>
                </c:pt>
                <c:pt idx="48">
                  <c:v>6.918604562737643E-2</c:v>
                </c:pt>
                <c:pt idx="49">
                  <c:v>7.8265057034220514E-2</c:v>
                </c:pt>
                <c:pt idx="50">
                  <c:v>7.5106844106463885E-2</c:v>
                </c:pt>
                <c:pt idx="51">
                  <c:v>8.0870190114068444E-2</c:v>
                </c:pt>
                <c:pt idx="52">
                  <c:v>9.7981216730038054E-2</c:v>
                </c:pt>
                <c:pt idx="53">
                  <c:v>8.3335931558935358E-2</c:v>
                </c:pt>
                <c:pt idx="54">
                  <c:v>7.1182775665399239E-2</c:v>
                </c:pt>
                <c:pt idx="55">
                  <c:v>6.1583193916349831E-2</c:v>
                </c:pt>
                <c:pt idx="56">
                  <c:v>8.717007604562739E-2</c:v>
                </c:pt>
                <c:pt idx="57">
                  <c:v>4.5842395437262352E-2</c:v>
                </c:pt>
                <c:pt idx="58">
                  <c:v>6.2684486692015193E-2</c:v>
                </c:pt>
                <c:pt idx="59">
                  <c:v>6.1709581749049426E-2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71-4D73-9B63-0C1DA3660033}"/>
            </c:ext>
          </c:extLst>
        </c:ser>
        <c:ser>
          <c:idx val="5"/>
          <c:order val="2"/>
          <c:tx>
            <c:strRef>
              <c:f>fig3_pharmacokinetics_WT!$O$4</c:f>
              <c:strCache>
                <c:ptCount val="1"/>
                <c:pt idx="0">
                  <c:v>WT_LR</c:v>
                </c:pt>
              </c:strCache>
            </c:strRef>
          </c:tx>
          <c:spPr>
            <a:ln w="19050" cap="rnd">
              <a:solidFill>
                <a:srgbClr val="56B4E8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56B4E8"/>
              </a:solidFill>
              <a:ln w="9525">
                <a:solidFill>
                  <a:srgbClr val="56B4E8"/>
                </a:solidFill>
              </a:ln>
              <a:effectLst/>
            </c:spPr>
          </c:marker>
          <c:xVal>
            <c:numRef>
              <c:f>fig3_pharmacokinetics_WT!$A$5:$A$64</c:f>
              <c:numCache>
                <c:formatCode>General</c:formatCode>
                <c:ptCount val="6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</c:numCache>
            </c:numRef>
          </c:xVal>
          <c:yVal>
            <c:numRef>
              <c:f>fig3_pharmacokinetics_WT!$O$5:$O$64</c:f>
              <c:numCache>
                <c:formatCode>General</c:formatCode>
                <c:ptCount val="60"/>
                <c:pt idx="0">
                  <c:v>0</c:v>
                </c:pt>
                <c:pt idx="1">
                  <c:v>1.0692028985507245E-2</c:v>
                </c:pt>
                <c:pt idx="2">
                  <c:v>7.293374741200829E-3</c:v>
                </c:pt>
                <c:pt idx="3">
                  <c:v>1.1599068322981366E-2</c:v>
                </c:pt>
                <c:pt idx="4">
                  <c:v>1.6985797101449273E-2</c:v>
                </c:pt>
                <c:pt idx="5">
                  <c:v>1.5358488612836438E-2</c:v>
                </c:pt>
                <c:pt idx="6">
                  <c:v>1.4012256728778471E-2</c:v>
                </c:pt>
                <c:pt idx="7">
                  <c:v>2.953432712215321E-2</c:v>
                </c:pt>
                <c:pt idx="8">
                  <c:v>1.3331801242236022E-2</c:v>
                </c:pt>
                <c:pt idx="9">
                  <c:v>2.4249006211180129E-2</c:v>
                </c:pt>
                <c:pt idx="10">
                  <c:v>2.6369047619047625E-2</c:v>
                </c:pt>
                <c:pt idx="11">
                  <c:v>3.6374927536231887E-2</c:v>
                </c:pt>
                <c:pt idx="12">
                  <c:v>4.385020703933748E-2</c:v>
                </c:pt>
                <c:pt idx="13">
                  <c:v>2.9882939958592133E-2</c:v>
                </c:pt>
                <c:pt idx="14">
                  <c:v>4.4127763975155276E-2</c:v>
                </c:pt>
                <c:pt idx="15">
                  <c:v>4.3601366459627332E-2</c:v>
                </c:pt>
                <c:pt idx="16">
                  <c:v>3.9332753623188409E-2</c:v>
                </c:pt>
                <c:pt idx="17">
                  <c:v>3.9951780538302277E-2</c:v>
                </c:pt>
                <c:pt idx="18">
                  <c:v>4.9577950310559005E-2</c:v>
                </c:pt>
                <c:pt idx="19">
                  <c:v>5.6359068322981369E-2</c:v>
                </c:pt>
                <c:pt idx="20">
                  <c:v>6.8792484472049706E-2</c:v>
                </c:pt>
                <c:pt idx="21">
                  <c:v>6.1647101449275363E-2</c:v>
                </c:pt>
                <c:pt idx="22">
                  <c:v>5.5259047619047624E-2</c:v>
                </c:pt>
                <c:pt idx="23">
                  <c:v>6.3952525879917177E-2</c:v>
                </c:pt>
                <c:pt idx="24">
                  <c:v>5.6022070393374743E-2</c:v>
                </c:pt>
                <c:pt idx="25">
                  <c:v>6.7398778467908899E-2</c:v>
                </c:pt>
                <c:pt idx="26">
                  <c:v>6.5989813664596275E-2</c:v>
                </c:pt>
                <c:pt idx="27">
                  <c:v>7.1162960662525893E-2</c:v>
                </c:pt>
                <c:pt idx="28">
                  <c:v>6.472952380952382E-2</c:v>
                </c:pt>
                <c:pt idx="29">
                  <c:v>7.8906376811594195E-2</c:v>
                </c:pt>
                <c:pt idx="30">
                  <c:v>6.579345755693583E-2</c:v>
                </c:pt>
                <c:pt idx="31">
                  <c:v>8.6530351966873698E-2</c:v>
                </c:pt>
                <c:pt idx="32">
                  <c:v>7.5238654244306424E-2</c:v>
                </c:pt>
                <c:pt idx="33">
                  <c:v>8.2622774327122159E-2</c:v>
                </c:pt>
                <c:pt idx="34">
                  <c:v>6.887120082815737E-2</c:v>
                </c:pt>
                <c:pt idx="35">
                  <c:v>7.3145942028985514E-2</c:v>
                </c:pt>
                <c:pt idx="36">
                  <c:v>6.8960062111801237E-2</c:v>
                </c:pt>
                <c:pt idx="37">
                  <c:v>7.2378757763975163E-2</c:v>
                </c:pt>
                <c:pt idx="38">
                  <c:v>7.3349544513457557E-2</c:v>
                </c:pt>
                <c:pt idx="39">
                  <c:v>7.3975113871635606E-2</c:v>
                </c:pt>
                <c:pt idx="40">
                  <c:v>6.4256521739130434E-2</c:v>
                </c:pt>
                <c:pt idx="41">
                  <c:v>7.6431863354037274E-2</c:v>
                </c:pt>
                <c:pt idx="42">
                  <c:v>5.3150621118012435E-2</c:v>
                </c:pt>
                <c:pt idx="43">
                  <c:v>7.1770041407867483E-2</c:v>
                </c:pt>
                <c:pt idx="44">
                  <c:v>6.2203084886128385E-2</c:v>
                </c:pt>
                <c:pt idx="45">
                  <c:v>7.4648509316770195E-2</c:v>
                </c:pt>
                <c:pt idx="46">
                  <c:v>7.097461697722568E-2</c:v>
                </c:pt>
                <c:pt idx="47">
                  <c:v>6.0006045548654255E-2</c:v>
                </c:pt>
                <c:pt idx="48">
                  <c:v>7.1750890269151144E-2</c:v>
                </c:pt>
                <c:pt idx="49">
                  <c:v>6.4289834368530016E-2</c:v>
                </c:pt>
                <c:pt idx="50">
                  <c:v>6.2502919254658382E-2</c:v>
                </c:pt>
                <c:pt idx="51">
                  <c:v>7.263068322981367E-2</c:v>
                </c:pt>
                <c:pt idx="52">
                  <c:v>5.9066935817805387E-2</c:v>
                </c:pt>
                <c:pt idx="53">
                  <c:v>6.1599668737060034E-2</c:v>
                </c:pt>
                <c:pt idx="54">
                  <c:v>6.196329192546584E-2</c:v>
                </c:pt>
                <c:pt idx="55">
                  <c:v>6.9008881987577639E-2</c:v>
                </c:pt>
                <c:pt idx="56">
                  <c:v>6.5272712215320911E-2</c:v>
                </c:pt>
                <c:pt idx="57">
                  <c:v>7.1050041407867498E-2</c:v>
                </c:pt>
                <c:pt idx="58">
                  <c:v>5.9354492753623193E-2</c:v>
                </c:pt>
                <c:pt idx="59">
                  <c:v>5.7844534161490678E-2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71-4D73-9B63-0C1DA3660033}"/>
            </c:ext>
          </c:extLst>
        </c:ser>
        <c:ser>
          <c:idx val="6"/>
          <c:order val="3"/>
          <c:tx>
            <c:strRef>
              <c:f>fig3_pharmacokinetics_WT!$P$4</c:f>
              <c:strCache>
                <c:ptCount val="1"/>
                <c:pt idx="0">
                  <c:v>WT_RR</c:v>
                </c:pt>
              </c:strCache>
            </c:strRef>
          </c:tx>
          <c:spPr>
            <a:ln w="19050" cap="rnd">
              <a:solidFill>
                <a:srgbClr val="009F73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009F73"/>
              </a:solidFill>
              <a:ln w="9525">
                <a:solidFill>
                  <a:srgbClr val="009F73"/>
                </a:solidFill>
              </a:ln>
              <a:effectLst/>
            </c:spPr>
          </c:marker>
          <c:xVal>
            <c:numRef>
              <c:f>fig3_pharmacokinetics_WT!$A$5:$A$64</c:f>
              <c:numCache>
                <c:formatCode>General</c:formatCode>
                <c:ptCount val="6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</c:numCache>
            </c:numRef>
          </c:xVal>
          <c:yVal>
            <c:numRef>
              <c:f>fig3_pharmacokinetics_WT!$P$5:$P$64</c:f>
              <c:numCache>
                <c:formatCode>General</c:formatCode>
                <c:ptCount val="60"/>
                <c:pt idx="0">
                  <c:v>0</c:v>
                </c:pt>
                <c:pt idx="1">
                  <c:v>1.2986782334384855E-2</c:v>
                </c:pt>
                <c:pt idx="2">
                  <c:v>2.0135646687697163E-2</c:v>
                </c:pt>
                <c:pt idx="3">
                  <c:v>4.5413943217665606E-2</c:v>
                </c:pt>
                <c:pt idx="4">
                  <c:v>1.8409684542586745E-2</c:v>
                </c:pt>
                <c:pt idx="5">
                  <c:v>3.9694132492113572E-2</c:v>
                </c:pt>
                <c:pt idx="6">
                  <c:v>4.3308233438485812E-2</c:v>
                </c:pt>
                <c:pt idx="7">
                  <c:v>3.3234416403785501E-2</c:v>
                </c:pt>
                <c:pt idx="8">
                  <c:v>5.173526813880127E-2</c:v>
                </c:pt>
                <c:pt idx="9">
                  <c:v>5.363706624605679E-2</c:v>
                </c:pt>
                <c:pt idx="10">
                  <c:v>6.1057697160883287E-2</c:v>
                </c:pt>
                <c:pt idx="11">
                  <c:v>7.4870662460567824E-2</c:v>
                </c:pt>
                <c:pt idx="12">
                  <c:v>8.2684353312302838E-2</c:v>
                </c:pt>
                <c:pt idx="13">
                  <c:v>7.0180473186119877E-2</c:v>
                </c:pt>
                <c:pt idx="14">
                  <c:v>8.9777066246056789E-2</c:v>
                </c:pt>
                <c:pt idx="15">
                  <c:v>9.1852176656151432E-2</c:v>
                </c:pt>
                <c:pt idx="16">
                  <c:v>0.11455063091482649</c:v>
                </c:pt>
                <c:pt idx="17">
                  <c:v>8.9186056782334378E-2</c:v>
                </c:pt>
                <c:pt idx="18">
                  <c:v>0.11319555205047319</c:v>
                </c:pt>
                <c:pt idx="19">
                  <c:v>0.1129376971608833</c:v>
                </c:pt>
                <c:pt idx="20">
                  <c:v>0.12187261829652996</c:v>
                </c:pt>
                <c:pt idx="21">
                  <c:v>0.14449283911671926</c:v>
                </c:pt>
                <c:pt idx="22">
                  <c:v>0.12950864353312305</c:v>
                </c:pt>
                <c:pt idx="23">
                  <c:v>0.1194060567823344</c:v>
                </c:pt>
                <c:pt idx="24">
                  <c:v>0.16969861198738173</c:v>
                </c:pt>
                <c:pt idx="25">
                  <c:v>0.15168059936908523</c:v>
                </c:pt>
                <c:pt idx="26">
                  <c:v>0.13868854889589907</c:v>
                </c:pt>
                <c:pt idx="27">
                  <c:v>0.13712422712933756</c:v>
                </c:pt>
                <c:pt idx="28">
                  <c:v>0.18350113564668769</c:v>
                </c:pt>
                <c:pt idx="29">
                  <c:v>0.17275618296529971</c:v>
                </c:pt>
                <c:pt idx="30">
                  <c:v>0.17021290220820187</c:v>
                </c:pt>
                <c:pt idx="31">
                  <c:v>0.18936936908517352</c:v>
                </c:pt>
                <c:pt idx="32">
                  <c:v>0.18305192429022085</c:v>
                </c:pt>
                <c:pt idx="33">
                  <c:v>0.18963722397476343</c:v>
                </c:pt>
                <c:pt idx="34">
                  <c:v>0.21161741324921138</c:v>
                </c:pt>
                <c:pt idx="35">
                  <c:v>0.17893337539432178</c:v>
                </c:pt>
                <c:pt idx="36">
                  <c:v>0.20211498422712937</c:v>
                </c:pt>
                <c:pt idx="37">
                  <c:v>0.20440277602523663</c:v>
                </c:pt>
                <c:pt idx="38">
                  <c:v>0.22114078864353312</c:v>
                </c:pt>
                <c:pt idx="39">
                  <c:v>0.19750119873817037</c:v>
                </c:pt>
                <c:pt idx="40">
                  <c:v>0.21635135646687698</c:v>
                </c:pt>
                <c:pt idx="41">
                  <c:v>0.19215078864353313</c:v>
                </c:pt>
                <c:pt idx="42">
                  <c:v>0.20223261829652997</c:v>
                </c:pt>
                <c:pt idx="43">
                  <c:v>0.21896299684542586</c:v>
                </c:pt>
                <c:pt idx="44">
                  <c:v>0.19758157728706624</c:v>
                </c:pt>
                <c:pt idx="45">
                  <c:v>0.21376381703470035</c:v>
                </c:pt>
                <c:pt idx="46">
                  <c:v>0.20259798107255522</c:v>
                </c:pt>
                <c:pt idx="47">
                  <c:v>0.22062321766561516</c:v>
                </c:pt>
                <c:pt idx="48">
                  <c:v>0.18862709779179815</c:v>
                </c:pt>
                <c:pt idx="49">
                  <c:v>0.19066681388012621</c:v>
                </c:pt>
                <c:pt idx="50">
                  <c:v>0.22979167192429026</c:v>
                </c:pt>
                <c:pt idx="51">
                  <c:v>0.21132129337539435</c:v>
                </c:pt>
                <c:pt idx="52">
                  <c:v>0.21744624605678231</c:v>
                </c:pt>
                <c:pt idx="53">
                  <c:v>0.19933936908517358</c:v>
                </c:pt>
                <c:pt idx="54">
                  <c:v>0.19646861198738172</c:v>
                </c:pt>
                <c:pt idx="55">
                  <c:v>0.20220438485804418</c:v>
                </c:pt>
                <c:pt idx="56">
                  <c:v>0.20365441640378551</c:v>
                </c:pt>
                <c:pt idx="57">
                  <c:v>0.1949816088328076</c:v>
                </c:pt>
                <c:pt idx="58">
                  <c:v>0.18825962145110411</c:v>
                </c:pt>
                <c:pt idx="59">
                  <c:v>0.20442545741324922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171-4D73-9B63-0C1DA3660033}"/>
            </c:ext>
          </c:extLst>
        </c:ser>
        <c:ser>
          <c:idx val="7"/>
          <c:order val="4"/>
          <c:tx>
            <c:strRef>
              <c:f>fig3_pharmacokinetics_WT!$Q$4</c:f>
              <c:strCache>
                <c:ptCount val="1"/>
                <c:pt idx="0">
                  <c:v>WT_R1</c:v>
                </c:pt>
              </c:strCache>
            </c:strRef>
          </c:tx>
          <c:spPr>
            <a:ln w="19050" cap="rnd">
              <a:solidFill>
                <a:srgbClr val="CC79A7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CC79A7"/>
              </a:solidFill>
              <a:ln w="9525">
                <a:solidFill>
                  <a:srgbClr val="CC79A7"/>
                </a:solidFill>
              </a:ln>
              <a:effectLst/>
            </c:spPr>
          </c:marker>
          <c:xVal>
            <c:numRef>
              <c:f>fig3_pharmacokinetics_WT!$A$5:$A$64</c:f>
              <c:numCache>
                <c:formatCode>General</c:formatCode>
                <c:ptCount val="6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</c:numCache>
            </c:numRef>
          </c:xVal>
          <c:yVal>
            <c:numRef>
              <c:f>fig3_pharmacokinetics_WT!$Q$5:$Q$64</c:f>
              <c:numCache>
                <c:formatCode>General</c:formatCode>
                <c:ptCount val="60"/>
                <c:pt idx="0">
                  <c:v>0</c:v>
                </c:pt>
                <c:pt idx="1">
                  <c:v>1.0856587301587315E-2</c:v>
                </c:pt>
                <c:pt idx="2">
                  <c:v>2.7232936507936522E-2</c:v>
                </c:pt>
                <c:pt idx="3">
                  <c:v>2.9290634920634925E-2</c:v>
                </c:pt>
                <c:pt idx="4">
                  <c:v>2.6900714285714292E-2</c:v>
                </c:pt>
                <c:pt idx="5">
                  <c:v>4.896912698412699E-2</c:v>
                </c:pt>
                <c:pt idx="6">
                  <c:v>3.0065714285714282E-2</c:v>
                </c:pt>
                <c:pt idx="7">
                  <c:v>6.2464246031746037E-2</c:v>
                </c:pt>
                <c:pt idx="8">
                  <c:v>6.7278531746031739E-2</c:v>
                </c:pt>
                <c:pt idx="9">
                  <c:v>6.838059523809524E-2</c:v>
                </c:pt>
                <c:pt idx="10">
                  <c:v>5.7430198412698419E-2</c:v>
                </c:pt>
                <c:pt idx="11">
                  <c:v>6.5913849206349226E-2</c:v>
                </c:pt>
                <c:pt idx="12">
                  <c:v>5.3736587301587306E-2</c:v>
                </c:pt>
                <c:pt idx="13">
                  <c:v>6.5376309523809517E-2</c:v>
                </c:pt>
                <c:pt idx="14">
                  <c:v>5.8767698412698417E-2</c:v>
                </c:pt>
                <c:pt idx="15">
                  <c:v>5.734841269841269E-2</c:v>
                </c:pt>
                <c:pt idx="16">
                  <c:v>6.5475079365079375E-2</c:v>
                </c:pt>
                <c:pt idx="17">
                  <c:v>6.8387261904761895E-2</c:v>
                </c:pt>
                <c:pt idx="18">
                  <c:v>5.2891904761904751E-2</c:v>
                </c:pt>
                <c:pt idx="19">
                  <c:v>5.023123015873017E-2</c:v>
                </c:pt>
                <c:pt idx="20">
                  <c:v>5.6703412698412704E-2</c:v>
                </c:pt>
                <c:pt idx="21">
                  <c:v>5.2554444444444438E-2</c:v>
                </c:pt>
                <c:pt idx="22">
                  <c:v>6.0275912698412724E-2</c:v>
                </c:pt>
                <c:pt idx="23">
                  <c:v>3.5916190476190483E-2</c:v>
                </c:pt>
                <c:pt idx="24">
                  <c:v>5.036619047619046E-2</c:v>
                </c:pt>
                <c:pt idx="25">
                  <c:v>4.1874603174603175E-2</c:v>
                </c:pt>
                <c:pt idx="26">
                  <c:v>4.169928571428573E-2</c:v>
                </c:pt>
                <c:pt idx="27">
                  <c:v>3.1241984126984125E-2</c:v>
                </c:pt>
                <c:pt idx="28">
                  <c:v>3.4586230158730163E-2</c:v>
                </c:pt>
                <c:pt idx="29">
                  <c:v>2.1698531746031757E-2</c:v>
                </c:pt>
                <c:pt idx="30">
                  <c:v>2.3063611111111111E-2</c:v>
                </c:pt>
                <c:pt idx="31">
                  <c:v>3.3291230158730166E-2</c:v>
                </c:pt>
                <c:pt idx="32">
                  <c:v>2.9539920634920627E-2</c:v>
                </c:pt>
                <c:pt idx="33">
                  <c:v>2.4629722222222213E-2</c:v>
                </c:pt>
                <c:pt idx="34">
                  <c:v>2.8064047619047624E-2</c:v>
                </c:pt>
                <c:pt idx="35">
                  <c:v>3.1617182539682528E-2</c:v>
                </c:pt>
                <c:pt idx="36">
                  <c:v>2.5702539682539684E-2</c:v>
                </c:pt>
                <c:pt idx="37">
                  <c:v>4.414003968253967E-2</c:v>
                </c:pt>
                <c:pt idx="38">
                  <c:v>3.1020357142857152E-2</c:v>
                </c:pt>
                <c:pt idx="39">
                  <c:v>1.9865238095238096E-2</c:v>
                </c:pt>
                <c:pt idx="40">
                  <c:v>6.5558333333333423E-3</c:v>
                </c:pt>
                <c:pt idx="41">
                  <c:v>1.2612103174603165E-2</c:v>
                </c:pt>
                <c:pt idx="42">
                  <c:v>2.6862539682539679E-2</c:v>
                </c:pt>
                <c:pt idx="43">
                  <c:v>3.3186309523809514E-2</c:v>
                </c:pt>
                <c:pt idx="44">
                  <c:v>3.1494285714285711E-2</c:v>
                </c:pt>
                <c:pt idx="45">
                  <c:v>4.0746111111111108E-2</c:v>
                </c:pt>
                <c:pt idx="46">
                  <c:v>2.5817341269841285E-2</c:v>
                </c:pt>
                <c:pt idx="47">
                  <c:v>2.5563214285714297E-2</c:v>
                </c:pt>
                <c:pt idx="48">
                  <c:v>3.3779801587301581E-2</c:v>
                </c:pt>
                <c:pt idx="49">
                  <c:v>3.6771825396825311E-3</c:v>
                </c:pt>
                <c:pt idx="50">
                  <c:v>1.4409325396825412E-2</c:v>
                </c:pt>
                <c:pt idx="51">
                  <c:v>1.5273333333333345E-2</c:v>
                </c:pt>
                <c:pt idx="52">
                  <c:v>5.4790873015873025E-3</c:v>
                </c:pt>
                <c:pt idx="53">
                  <c:v>4.9611904761904758E-3</c:v>
                </c:pt>
                <c:pt idx="54">
                  <c:v>-3.2019841269841243E-3</c:v>
                </c:pt>
                <c:pt idx="55">
                  <c:v>9.587698412698403E-4</c:v>
                </c:pt>
                <c:pt idx="56">
                  <c:v>2.187396825396825E-2</c:v>
                </c:pt>
                <c:pt idx="57">
                  <c:v>6.37519841269842E-3</c:v>
                </c:pt>
                <c:pt idx="58">
                  <c:v>2.4206349206343128E-5</c:v>
                </c:pt>
                <c:pt idx="59">
                  <c:v>-1.9280555555555531E-3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171-4D73-9B63-0C1DA3660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1229936"/>
        <c:axId val="1171217456"/>
      </c:scatterChart>
      <c:valAx>
        <c:axId val="1171229936"/>
        <c:scaling>
          <c:orientation val="minMax"/>
          <c:max val="30"/>
        </c:scaling>
        <c:delete val="0"/>
        <c:axPos val="b"/>
        <c:majorGridlines>
          <c:spPr>
            <a:ln w="1587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/>
                  <a:t>Time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71217456"/>
        <c:crosses val="autoZero"/>
        <c:crossBetween val="midCat"/>
      </c:valAx>
      <c:valAx>
        <c:axId val="1171217456"/>
        <c:scaling>
          <c:orientation val="minMax"/>
          <c:max val="0.4"/>
          <c:min val="-0.1"/>
        </c:scaling>
        <c:delete val="0"/>
        <c:axPos val="l"/>
        <c:majorGridlines>
          <c:spPr>
            <a:ln w="1587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/>
                  <a:t>Whole</a:t>
                </a:r>
                <a:r>
                  <a:rPr lang="en-US" sz="1400" baseline="0"/>
                  <a:t> Brain uptake (</a:t>
                </a:r>
                <a:r>
                  <a:rPr lang="en-US" sz="1400"/>
                  <a:t>%ID/cc)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71229936"/>
        <c:crosses val="autoZero"/>
        <c:crossBetween val="midCat"/>
        <c:majorUnit val="0.1"/>
      </c:valAx>
      <c:spPr>
        <a:solidFill>
          <a:srgbClr val="EAEAF2">
            <a:alpha val="50000"/>
          </a:srgb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2000" b="1"/>
              <a:t>A</a:t>
            </a:r>
            <a:r>
              <a:rPr lang="el-GR" sz="2000" b="1"/>
              <a:t>β</a:t>
            </a:r>
            <a:r>
              <a:rPr lang="en-US" sz="2000" b="1"/>
              <a:t>s (late)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WT_RR</c:v>
          </c:tx>
          <c:spPr>
            <a:ln w="19050" cap="rnd">
              <a:solidFill>
                <a:srgbClr val="009F7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9F73"/>
              </a:solidFill>
              <a:ln w="9525">
                <a:solidFill>
                  <a:srgbClr val="009F73"/>
                </a:solidFill>
              </a:ln>
              <a:effectLst/>
            </c:spPr>
          </c:marker>
          <c:cat>
            <c:strRef>
              <c:f>fig3_pharmacokinetics_WT!$A$67:$A$68</c:f>
              <c:strCache>
                <c:ptCount val="2"/>
                <c:pt idx="0">
                  <c:v>8hr</c:v>
                </c:pt>
                <c:pt idx="1">
                  <c:v>12hr</c:v>
                </c:pt>
              </c:strCache>
            </c:strRef>
          </c:cat>
          <c:val>
            <c:numRef>
              <c:f>fig3_pharmacokinetics_WT!$E$67:$E$68</c:f>
              <c:numCache>
                <c:formatCode>General</c:formatCode>
                <c:ptCount val="2"/>
                <c:pt idx="0">
                  <c:v>4.9918993506493502E-2</c:v>
                </c:pt>
                <c:pt idx="1">
                  <c:v>5.489441558441558E-2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CA-4573-ABE5-AB51AF8F59BD}"/>
            </c:ext>
          </c:extLst>
        </c:ser>
        <c:ser>
          <c:idx val="1"/>
          <c:order val="1"/>
          <c:tx>
            <c:v>WT_R2</c:v>
          </c:tx>
          <c:spPr>
            <a:ln w="19050" cap="rnd">
              <a:solidFill>
                <a:srgbClr val="0072B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2B1"/>
              </a:solidFill>
              <a:ln w="9525">
                <a:solidFill>
                  <a:srgbClr val="0072B1"/>
                </a:solidFill>
              </a:ln>
              <a:effectLst/>
            </c:spPr>
          </c:marker>
          <c:val>
            <c:numRef>
              <c:f>fig3_pharmacokinetics_WT!$C$67:$C$68</c:f>
              <c:numCache>
                <c:formatCode>General</c:formatCode>
                <c:ptCount val="2"/>
                <c:pt idx="0">
                  <c:v>5.6942633587786264E-2</c:v>
                </c:pt>
                <c:pt idx="1">
                  <c:v>6.6187022900763365E-2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CA-4573-ABE5-AB51AF8F5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726112"/>
        <c:axId val="1179725696"/>
      </c:lineChart>
      <c:catAx>
        <c:axId val="1179726112"/>
        <c:scaling>
          <c:orientation val="minMax"/>
        </c:scaling>
        <c:delete val="0"/>
        <c:axPos val="b"/>
        <c:majorGridlines>
          <c:spPr>
            <a:ln w="1587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/>
                  <a:t>Scan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587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79725696"/>
        <c:crosses val="autoZero"/>
        <c:auto val="1"/>
        <c:lblAlgn val="ctr"/>
        <c:lblOffset val="100"/>
        <c:noMultiLvlLbl val="0"/>
      </c:catAx>
      <c:valAx>
        <c:axId val="1179725696"/>
        <c:scaling>
          <c:orientation val="minMax"/>
          <c:max val="0.15000000000000002"/>
          <c:min val="0"/>
        </c:scaling>
        <c:delete val="0"/>
        <c:axPos val="l"/>
        <c:majorGridlines>
          <c:spPr>
            <a:ln w="1587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/>
                  <a:t>Whole Brain uptake (%ID/cc)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79726112"/>
        <c:crosses val="autoZero"/>
        <c:crossBetween val="between"/>
        <c:majorUnit val="5.000000000000001E-2"/>
      </c:valAx>
      <c:spPr>
        <a:solidFill>
          <a:srgbClr val="EAEAF2">
            <a:alpha val="50000"/>
          </a:srgb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2000" b="1"/>
              <a:t>TAUs (late)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fig3_pharmacokinetics_WT!$K$4</c:f>
              <c:strCache>
                <c:ptCount val="1"/>
                <c:pt idx="0">
                  <c:v>WT_R2</c:v>
                </c:pt>
              </c:strCache>
            </c:strRef>
          </c:tx>
          <c:spPr>
            <a:ln w="19050" cap="rnd">
              <a:solidFill>
                <a:srgbClr val="0072B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2B1"/>
              </a:solidFill>
              <a:ln w="9525">
                <a:solidFill>
                  <a:srgbClr val="0072B1"/>
                </a:solidFill>
              </a:ln>
              <a:effectLst/>
            </c:spPr>
          </c:marker>
          <c:cat>
            <c:strRef>
              <c:f>fig3_pharmacokinetics_WT!$A$67:$A$68</c:f>
              <c:strCache>
                <c:ptCount val="2"/>
                <c:pt idx="0">
                  <c:v>8hr</c:v>
                </c:pt>
                <c:pt idx="1">
                  <c:v>12hr</c:v>
                </c:pt>
              </c:strCache>
            </c:strRef>
          </c:cat>
          <c:val>
            <c:numRef>
              <c:f>fig3_pharmacokinetics_WT!$K$67:$K$68</c:f>
              <c:numCache>
                <c:formatCode>General</c:formatCode>
                <c:ptCount val="2"/>
                <c:pt idx="0">
                  <c:v>4.3148213333556541E-2</c:v>
                </c:pt>
                <c:pt idx="1">
                  <c:v>4.7016546737023296E-2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64-4099-B5AB-BE8F960FDB08}"/>
            </c:ext>
          </c:extLst>
        </c:ser>
        <c:ser>
          <c:idx val="3"/>
          <c:order val="1"/>
          <c:tx>
            <c:strRef>
              <c:f>fig3_pharmacokinetics_WT!$M$4</c:f>
              <c:strCache>
                <c:ptCount val="1"/>
                <c:pt idx="0">
                  <c:v>WT_R2</c:v>
                </c:pt>
              </c:strCache>
            </c:strRef>
          </c:tx>
          <c:spPr>
            <a:ln w="19050" cap="rnd">
              <a:solidFill>
                <a:srgbClr val="0072B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2B1"/>
              </a:solidFill>
              <a:ln w="9525">
                <a:solidFill>
                  <a:srgbClr val="0072B1"/>
                </a:solidFill>
              </a:ln>
              <a:effectLst/>
            </c:spPr>
          </c:marker>
          <c:cat>
            <c:strRef>
              <c:f>fig3_pharmacokinetics_WT!$A$67:$A$68</c:f>
              <c:strCache>
                <c:ptCount val="2"/>
                <c:pt idx="0">
                  <c:v>8hr</c:v>
                </c:pt>
                <c:pt idx="1">
                  <c:v>12hr</c:v>
                </c:pt>
              </c:strCache>
            </c:strRef>
          </c:cat>
          <c:val>
            <c:numRef>
              <c:f>fig3_pharmacokinetics_WT!$M$67:$M$68</c:f>
              <c:numCache>
                <c:formatCode>General</c:formatCode>
                <c:ptCount val="2"/>
                <c:pt idx="0">
                  <c:v>5.5513307984790872E-2</c:v>
                </c:pt>
                <c:pt idx="1">
                  <c:v>6.3878326996197721E-2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64-4099-B5AB-BE8F960FDB08}"/>
            </c:ext>
          </c:extLst>
        </c:ser>
        <c:ser>
          <c:idx val="5"/>
          <c:order val="2"/>
          <c:tx>
            <c:strRef>
              <c:f>fig3_pharmacokinetics_WT!$O$4</c:f>
              <c:strCache>
                <c:ptCount val="1"/>
                <c:pt idx="0">
                  <c:v>WT_LR</c:v>
                </c:pt>
              </c:strCache>
            </c:strRef>
          </c:tx>
          <c:spPr>
            <a:ln w="19050" cap="rnd">
              <a:solidFill>
                <a:srgbClr val="56B4E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56B4E8"/>
              </a:solidFill>
              <a:ln w="9525">
                <a:solidFill>
                  <a:srgbClr val="56B4E8"/>
                </a:solidFill>
              </a:ln>
              <a:effectLst/>
            </c:spPr>
          </c:marker>
          <c:cat>
            <c:strRef>
              <c:f>fig3_pharmacokinetics_WT!$A$67:$A$68</c:f>
              <c:strCache>
                <c:ptCount val="2"/>
                <c:pt idx="0">
                  <c:v>8hr</c:v>
                </c:pt>
                <c:pt idx="1">
                  <c:v>12hr</c:v>
                </c:pt>
              </c:strCache>
            </c:strRef>
          </c:cat>
          <c:val>
            <c:numRef>
              <c:f>fig3_pharmacokinetics_WT!$O$67:$O$68</c:f>
              <c:numCache>
                <c:formatCode>General</c:formatCode>
                <c:ptCount val="2"/>
                <c:pt idx="0">
                  <c:v>4.7006252587991716E-2</c:v>
                </c:pt>
                <c:pt idx="1">
                  <c:v>5.1666956521739131E-2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64-4099-B5AB-BE8F960FDB08}"/>
            </c:ext>
          </c:extLst>
        </c:ser>
        <c:ser>
          <c:idx val="6"/>
          <c:order val="3"/>
          <c:tx>
            <c:strRef>
              <c:f>fig3_pharmacokinetics_WT!$P$4</c:f>
              <c:strCache>
                <c:ptCount val="1"/>
                <c:pt idx="0">
                  <c:v>WT_RR</c:v>
                </c:pt>
              </c:strCache>
            </c:strRef>
          </c:tx>
          <c:spPr>
            <a:ln w="19050" cap="rnd">
              <a:solidFill>
                <a:srgbClr val="009F7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9F73"/>
              </a:solidFill>
              <a:ln w="9525">
                <a:solidFill>
                  <a:srgbClr val="009F73"/>
                </a:solidFill>
              </a:ln>
              <a:effectLst/>
            </c:spPr>
          </c:marker>
          <c:cat>
            <c:strRef>
              <c:f>fig3_pharmacokinetics_WT!$A$67:$A$68</c:f>
              <c:strCache>
                <c:ptCount val="2"/>
                <c:pt idx="0">
                  <c:v>8hr</c:v>
                </c:pt>
                <c:pt idx="1">
                  <c:v>12hr</c:v>
                </c:pt>
              </c:strCache>
            </c:strRef>
          </c:cat>
          <c:val>
            <c:numRef>
              <c:f>fig3_pharmacokinetics_WT!$P$67:$P$68</c:f>
              <c:numCache>
                <c:formatCode>General</c:formatCode>
                <c:ptCount val="2"/>
                <c:pt idx="0">
                  <c:v>5.1430536277602523E-2</c:v>
                </c:pt>
                <c:pt idx="1">
                  <c:v>5.2543785488958987E-2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64-4099-B5AB-BE8F960FDB08}"/>
            </c:ext>
          </c:extLst>
        </c:ser>
        <c:ser>
          <c:idx val="7"/>
          <c:order val="4"/>
          <c:tx>
            <c:strRef>
              <c:f>fig3_pharmacokinetics_WT!$Q$4</c:f>
              <c:strCache>
                <c:ptCount val="1"/>
                <c:pt idx="0">
                  <c:v>WT_R1</c:v>
                </c:pt>
              </c:strCache>
            </c:strRef>
          </c:tx>
          <c:spPr>
            <a:ln w="19050" cap="rnd">
              <a:solidFill>
                <a:srgbClr val="CC79A7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C79A7"/>
              </a:solidFill>
              <a:ln w="9525">
                <a:solidFill>
                  <a:srgbClr val="CC79A7"/>
                </a:solidFill>
              </a:ln>
              <a:effectLst/>
            </c:spPr>
          </c:marker>
          <c:cat>
            <c:strRef>
              <c:f>fig3_pharmacokinetics_WT!$A$67:$A$68</c:f>
              <c:strCache>
                <c:ptCount val="2"/>
                <c:pt idx="0">
                  <c:v>8hr</c:v>
                </c:pt>
                <c:pt idx="1">
                  <c:v>12hr</c:v>
                </c:pt>
              </c:strCache>
            </c:strRef>
          </c:cat>
          <c:val>
            <c:numRef>
              <c:f>fig3_pharmacokinetics_WT!$Q$67:$Q$68</c:f>
              <c:numCache>
                <c:formatCode>General</c:formatCode>
                <c:ptCount val="2"/>
                <c:pt idx="0">
                  <c:v>2.5067079365079365E-2</c:v>
                </c:pt>
                <c:pt idx="1">
                  <c:v>2.8423765873015875E-2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64-4099-B5AB-BE8F960FD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1229936"/>
        <c:axId val="1171217456"/>
      </c:lineChart>
      <c:catAx>
        <c:axId val="1171229936"/>
        <c:scaling>
          <c:orientation val="minMax"/>
        </c:scaling>
        <c:delete val="0"/>
        <c:axPos val="b"/>
        <c:majorGridlines>
          <c:spPr>
            <a:ln w="1587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/>
                  <a:t>Scan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71217456"/>
        <c:crosses val="autoZero"/>
        <c:auto val="1"/>
        <c:lblAlgn val="ctr"/>
        <c:lblOffset val="100"/>
        <c:noMultiLvlLbl val="0"/>
      </c:catAx>
      <c:valAx>
        <c:axId val="1171217456"/>
        <c:scaling>
          <c:orientation val="minMax"/>
          <c:max val="0.15000000000000002"/>
          <c:min val="0"/>
        </c:scaling>
        <c:delete val="0"/>
        <c:axPos val="l"/>
        <c:majorGridlines>
          <c:spPr>
            <a:ln w="1587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/>
                  <a:t>Whole</a:t>
                </a:r>
                <a:r>
                  <a:rPr lang="en-US" sz="1400" baseline="0"/>
                  <a:t> Brain uptake (</a:t>
                </a:r>
                <a:r>
                  <a:rPr lang="en-US" sz="1400"/>
                  <a:t>%ID/cc)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71229936"/>
        <c:crosses val="autoZero"/>
        <c:crossBetween val="between"/>
        <c:majorUnit val="5.000000000000001E-2"/>
      </c:valAx>
      <c:spPr>
        <a:solidFill>
          <a:srgbClr val="EAEAF2">
            <a:alpha val="50000"/>
          </a:srgb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2000" b="1"/>
              <a:t>TAUb (late)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fig3_pharmacokinetics_WT!$G$4</c:f>
              <c:strCache>
                <c:ptCount val="1"/>
                <c:pt idx="0">
                  <c:v>WT_L</c:v>
                </c:pt>
              </c:strCache>
            </c:strRef>
          </c:tx>
          <c:spPr>
            <a:ln w="19050" cap="rnd">
              <a:solidFill>
                <a:srgbClr val="D55E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D55E00"/>
              </a:solidFill>
              <a:ln w="9525">
                <a:solidFill>
                  <a:srgbClr val="D55E00"/>
                </a:solidFill>
              </a:ln>
              <a:effectLst/>
            </c:spPr>
          </c:marker>
          <c:cat>
            <c:strRef>
              <c:f>fig3_pharmacokinetics_WT!$A$67:$A$68</c:f>
              <c:strCache>
                <c:ptCount val="2"/>
                <c:pt idx="0">
                  <c:v>8hr</c:v>
                </c:pt>
                <c:pt idx="1">
                  <c:v>12hr</c:v>
                </c:pt>
              </c:strCache>
            </c:strRef>
          </c:cat>
          <c:val>
            <c:numRef>
              <c:f>fig3_pharmacokinetics_WT!$G$67:$G$68</c:f>
              <c:numCache>
                <c:formatCode>General</c:formatCode>
                <c:ptCount val="2"/>
                <c:pt idx="0">
                  <c:v>4.4456259886376782E-2</c:v>
                </c:pt>
                <c:pt idx="1">
                  <c:v>4.779764097154704E-2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0-4404-B48D-10607C7D1E39}"/>
            </c:ext>
          </c:extLst>
        </c:ser>
        <c:ser>
          <c:idx val="3"/>
          <c:order val="1"/>
          <c:tx>
            <c:strRef>
              <c:f>fig3_pharmacokinetics_WT!$I$4</c:f>
              <c:strCache>
                <c:ptCount val="1"/>
                <c:pt idx="0">
                  <c:v>WT_R1</c:v>
                </c:pt>
              </c:strCache>
            </c:strRef>
          </c:tx>
          <c:spPr>
            <a:ln w="19050" cap="rnd">
              <a:solidFill>
                <a:srgbClr val="CC79A7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C79A7"/>
              </a:solidFill>
              <a:ln w="9525">
                <a:solidFill>
                  <a:srgbClr val="CC79A7"/>
                </a:solidFill>
              </a:ln>
              <a:effectLst/>
            </c:spPr>
          </c:marker>
          <c:cat>
            <c:strRef>
              <c:f>fig3_pharmacokinetics_WT!$A$67:$A$68</c:f>
              <c:strCache>
                <c:ptCount val="2"/>
                <c:pt idx="0">
                  <c:v>8hr</c:v>
                </c:pt>
                <c:pt idx="1">
                  <c:v>12hr</c:v>
                </c:pt>
              </c:strCache>
            </c:strRef>
          </c:cat>
          <c:val>
            <c:numRef>
              <c:f>fig3_pharmacokinetics_WT!$I$67:$I$68</c:f>
              <c:numCache>
                <c:formatCode>General</c:formatCode>
                <c:ptCount val="2"/>
                <c:pt idx="0">
                  <c:v>8.5447761194029845E-2</c:v>
                </c:pt>
                <c:pt idx="1">
                  <c:v>9.3283582089552231E-2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0-4404-B48D-10607C7D1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1229936"/>
        <c:axId val="1171217456"/>
      </c:lineChart>
      <c:catAx>
        <c:axId val="1171229936"/>
        <c:scaling>
          <c:orientation val="minMax"/>
        </c:scaling>
        <c:delete val="0"/>
        <c:axPos val="b"/>
        <c:majorGridlines>
          <c:spPr>
            <a:ln w="1587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/>
                  <a:t>Scan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71217456"/>
        <c:crosses val="autoZero"/>
        <c:auto val="1"/>
        <c:lblAlgn val="ctr"/>
        <c:lblOffset val="100"/>
        <c:noMultiLvlLbl val="0"/>
      </c:catAx>
      <c:valAx>
        <c:axId val="1171217456"/>
        <c:scaling>
          <c:orientation val="minMax"/>
          <c:max val="0.15000000000000002"/>
          <c:min val="0"/>
        </c:scaling>
        <c:delete val="0"/>
        <c:axPos val="l"/>
        <c:majorGridlines>
          <c:spPr>
            <a:ln w="1587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/>
                  <a:t>Whole</a:t>
                </a:r>
                <a:r>
                  <a:rPr lang="en-US" sz="1400" baseline="0"/>
                  <a:t> Brain uptake (</a:t>
                </a:r>
                <a:r>
                  <a:rPr lang="en-US" sz="1400"/>
                  <a:t>%ID/cc)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71229936"/>
        <c:crosses val="autoZero"/>
        <c:crossBetween val="between"/>
        <c:majorUnit val="5.000000000000001E-2"/>
      </c:valAx>
      <c:spPr>
        <a:solidFill>
          <a:srgbClr val="EAEAF2">
            <a:alpha val="50000"/>
          </a:srgb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Whole Brain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fig4_TAUs_WT_vs_PS19!$E$1</c:f>
              <c:strCache>
                <c:ptCount val="1"/>
                <c:pt idx="0">
                  <c:v>Whole Brain</c:v>
                </c:pt>
              </c:strCache>
            </c:strRef>
          </c:tx>
          <c:spPr>
            <a:solidFill>
              <a:schemeClr val="tx1"/>
            </a:solidFill>
            <a:ln w="15875">
              <a:noFill/>
            </a:ln>
            <a:effectLst/>
          </c:spPr>
          <c:invertIfNegative val="0"/>
          <c:cat>
            <c:strRef>
              <c:f>fig4_TAUs_WT_vs_PS19!$A$2:$A$10</c:f>
              <c:strCache>
                <c:ptCount val="9"/>
                <c:pt idx="0">
                  <c:v>WT_RR</c:v>
                </c:pt>
                <c:pt idx="1">
                  <c:v>WT_R2</c:v>
                </c:pt>
                <c:pt idx="2">
                  <c:v>WT_R2</c:v>
                </c:pt>
                <c:pt idx="3">
                  <c:v>WT_R1</c:v>
                </c:pt>
                <c:pt idx="4">
                  <c:v>WT_LR</c:v>
                </c:pt>
                <c:pt idx="5">
                  <c:v>PS19_M1</c:v>
                </c:pt>
                <c:pt idx="6">
                  <c:v>PS19_F3</c:v>
                </c:pt>
                <c:pt idx="7">
                  <c:v>PS19_F2</c:v>
                </c:pt>
                <c:pt idx="8">
                  <c:v>PS19_F1</c:v>
                </c:pt>
              </c:strCache>
            </c:strRef>
          </c:cat>
          <c:val>
            <c:numRef>
              <c:f>fig4_TAUs_WT_vs_PS19!$E$2:$E$10</c:f>
              <c:numCache>
                <c:formatCode>General</c:formatCode>
                <c:ptCount val="9"/>
                <c:pt idx="0">
                  <c:v>5.254378548895898E-2</c:v>
                </c:pt>
                <c:pt idx="1">
                  <c:v>4.7016546737023303E-2</c:v>
                </c:pt>
                <c:pt idx="2">
                  <c:v>6.3878326996197721E-2</c:v>
                </c:pt>
                <c:pt idx="3">
                  <c:v>2.8423765873015875E-2</c:v>
                </c:pt>
                <c:pt idx="4">
                  <c:v>5.1666956521739138E-2</c:v>
                </c:pt>
                <c:pt idx="5">
                  <c:v>8.5348599033816447E-2</c:v>
                </c:pt>
                <c:pt idx="6">
                  <c:v>3.002843171806167E-2</c:v>
                </c:pt>
                <c:pt idx="7">
                  <c:v>5.2789699570815446E-2</c:v>
                </c:pt>
                <c:pt idx="8">
                  <c:v>5.6016675661761689E-2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1-4D8F-92C2-5B138C7C0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39009807"/>
        <c:axId val="1839014383"/>
      </c:barChart>
      <c:catAx>
        <c:axId val="1839009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39014383"/>
        <c:crosses val="autoZero"/>
        <c:auto val="1"/>
        <c:lblAlgn val="ctr"/>
        <c:lblOffset val="100"/>
        <c:noMultiLvlLbl val="0"/>
      </c:catAx>
      <c:valAx>
        <c:axId val="1839014383"/>
        <c:scaling>
          <c:orientation val="minMax"/>
          <c:max val="0.14000000000000001"/>
        </c:scaling>
        <c:delete val="0"/>
        <c:axPos val="l"/>
        <c:majorGridlines>
          <c:spPr>
            <a:ln w="19050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%ID/cc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39009807"/>
        <c:crosses val="autoZero"/>
        <c:crossBetween val="between"/>
      </c:valAx>
      <c:spPr>
        <a:solidFill>
          <a:srgbClr val="93B4D9">
            <a:alpha val="50000"/>
          </a:srgbClr>
        </a:solidFill>
        <a:ln>
          <a:solidFill>
            <a:srgbClr val="93B4D9"/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Hippocampus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fig4_TAUs_WT_vs_PS19!$D$1</c:f>
              <c:strCache>
                <c:ptCount val="1"/>
                <c:pt idx="0">
                  <c:v>Hippocampus</c:v>
                </c:pt>
              </c:strCache>
            </c:strRef>
          </c:tx>
          <c:spPr>
            <a:solidFill>
              <a:schemeClr val="tx1"/>
            </a:solidFill>
            <a:ln w="15875">
              <a:noFill/>
            </a:ln>
            <a:effectLst/>
          </c:spPr>
          <c:invertIfNegative val="0"/>
          <c:cat>
            <c:strRef>
              <c:f>fig4_TAUs_WT_vs_PS19!$A$2:$A$10</c:f>
              <c:strCache>
                <c:ptCount val="9"/>
                <c:pt idx="0">
                  <c:v>WT_RR</c:v>
                </c:pt>
                <c:pt idx="1">
                  <c:v>WT_R2</c:v>
                </c:pt>
                <c:pt idx="2">
                  <c:v>WT_R2</c:v>
                </c:pt>
                <c:pt idx="3">
                  <c:v>WT_R1</c:v>
                </c:pt>
                <c:pt idx="4">
                  <c:v>WT_LR</c:v>
                </c:pt>
                <c:pt idx="5">
                  <c:v>PS19_M1</c:v>
                </c:pt>
                <c:pt idx="6">
                  <c:v>PS19_F3</c:v>
                </c:pt>
                <c:pt idx="7">
                  <c:v>PS19_F2</c:v>
                </c:pt>
                <c:pt idx="8">
                  <c:v>PS19_F1</c:v>
                </c:pt>
              </c:strCache>
            </c:strRef>
          </c:cat>
          <c:val>
            <c:numRef>
              <c:f>fig4_TAUs_WT_vs_PS19!$D$2:$D$10</c:f>
              <c:numCache>
                <c:formatCode>General</c:formatCode>
                <c:ptCount val="9"/>
                <c:pt idx="0">
                  <c:v>4.8340725552050476E-2</c:v>
                </c:pt>
                <c:pt idx="1">
                  <c:v>4.456183145627772E-2</c:v>
                </c:pt>
                <c:pt idx="2">
                  <c:v>6.2880304182509505E-2</c:v>
                </c:pt>
                <c:pt idx="3">
                  <c:v>2.8438285714285715E-2</c:v>
                </c:pt>
                <c:pt idx="4">
                  <c:v>4.8622173913043486E-2</c:v>
                </c:pt>
                <c:pt idx="5">
                  <c:v>7.9612367149758459E-2</c:v>
                </c:pt>
                <c:pt idx="6">
                  <c:v>2.3940854625550664E-2</c:v>
                </c:pt>
                <c:pt idx="7">
                  <c:v>5.3253605150214593E-2</c:v>
                </c:pt>
                <c:pt idx="8">
                  <c:v>5.5584616228816261E-2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1-4D8F-92C2-5B138C7C0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39009807"/>
        <c:axId val="1839014383"/>
      </c:barChart>
      <c:catAx>
        <c:axId val="1839009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39014383"/>
        <c:crosses val="autoZero"/>
        <c:auto val="1"/>
        <c:lblAlgn val="ctr"/>
        <c:lblOffset val="100"/>
        <c:noMultiLvlLbl val="0"/>
      </c:catAx>
      <c:valAx>
        <c:axId val="1839014383"/>
        <c:scaling>
          <c:orientation val="minMax"/>
          <c:max val="0.14000000000000001"/>
        </c:scaling>
        <c:delete val="0"/>
        <c:axPos val="l"/>
        <c:majorGridlines>
          <c:spPr>
            <a:ln w="19050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%ID/cc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39009807"/>
        <c:crosses val="autoZero"/>
        <c:crossBetween val="between"/>
      </c:valAx>
      <c:spPr>
        <a:solidFill>
          <a:srgbClr val="93B4D9">
            <a:alpha val="50000"/>
          </a:srgbClr>
        </a:solidFill>
        <a:ln>
          <a:solidFill>
            <a:srgbClr val="93B4D9"/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443408</xdr:colOff>
      <xdr:row>0</xdr:row>
      <xdr:rowOff>65818</xdr:rowOff>
    </xdr:from>
    <xdr:to>
      <xdr:col>29</xdr:col>
      <xdr:colOff>41456</xdr:colOff>
      <xdr:row>10</xdr:row>
      <xdr:rowOff>11206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36AD8C-7579-4E9E-B595-255F18262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7569</xdr:colOff>
      <xdr:row>10</xdr:row>
      <xdr:rowOff>136932</xdr:rowOff>
    </xdr:from>
    <xdr:to>
      <xdr:col>38</xdr:col>
      <xdr:colOff>9057</xdr:colOff>
      <xdr:row>29</xdr:row>
      <xdr:rowOff>186190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E179164-FD46-41CA-80B4-19FE149F36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384661</xdr:colOff>
      <xdr:row>10</xdr:row>
      <xdr:rowOff>140354</xdr:rowOff>
    </xdr:from>
    <xdr:to>
      <xdr:col>25</xdr:col>
      <xdr:colOff>401633</xdr:colOff>
      <xdr:row>29</xdr:row>
      <xdr:rowOff>183897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936CA68-8F51-4C83-B095-1AF71C7C5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519986</xdr:colOff>
      <xdr:row>10</xdr:row>
      <xdr:rowOff>151288</xdr:rowOff>
    </xdr:from>
    <xdr:to>
      <xdr:col>31</xdr:col>
      <xdr:colOff>536958</xdr:colOff>
      <xdr:row>29</xdr:row>
      <xdr:rowOff>189388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89BB4CB-3C59-4387-A2DE-6B9BC38BDE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593775</xdr:colOff>
      <xdr:row>30</xdr:row>
      <xdr:rowOff>48280</xdr:rowOff>
    </xdr:from>
    <xdr:to>
      <xdr:col>37</xdr:col>
      <xdr:colOff>597168</xdr:colOff>
      <xdr:row>49</xdr:row>
      <xdr:rowOff>89845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DCB9336-02E7-4DB4-9941-A99EE10BDA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504041</xdr:colOff>
      <xdr:row>30</xdr:row>
      <xdr:rowOff>45608</xdr:rowOff>
    </xdr:from>
    <xdr:to>
      <xdr:col>31</xdr:col>
      <xdr:colOff>522918</xdr:colOff>
      <xdr:row>49</xdr:row>
      <xdr:rowOff>83708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351D0C7-3157-4FB5-90EF-F894BDC112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410135</xdr:colOff>
      <xdr:row>30</xdr:row>
      <xdr:rowOff>51546</xdr:rowOff>
    </xdr:from>
    <xdr:to>
      <xdr:col>25</xdr:col>
      <xdr:colOff>434727</xdr:colOff>
      <xdr:row>49</xdr:row>
      <xdr:rowOff>95426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6742C3E-3548-4FC0-AC6F-F84146D48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1089</xdr:colOff>
      <xdr:row>0</xdr:row>
      <xdr:rowOff>182880</xdr:rowOff>
    </xdr:from>
    <xdr:to>
      <xdr:col>11</xdr:col>
      <xdr:colOff>121594</xdr:colOff>
      <xdr:row>20</xdr:row>
      <xdr:rowOff>10233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75BDC3-26C2-408F-AE65-BDFCB9640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126915</xdr:colOff>
      <xdr:row>1</xdr:row>
      <xdr:rowOff>68051</xdr:rowOff>
    </xdr:from>
    <xdr:to>
      <xdr:col>16</xdr:col>
      <xdr:colOff>247420</xdr:colOff>
      <xdr:row>20</xdr:row>
      <xdr:rowOff>99511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467B423-E953-49D3-837D-64199AC1CC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448235</xdr:colOff>
      <xdr:row>1</xdr:row>
      <xdr:rowOff>44823</xdr:rowOff>
    </xdr:from>
    <xdr:to>
      <xdr:col>21</xdr:col>
      <xdr:colOff>568740</xdr:colOff>
      <xdr:row>20</xdr:row>
      <xdr:rowOff>73882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F0AC7C-1A74-4049-B1C8-6CF9D02FB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168089</xdr:colOff>
      <xdr:row>1</xdr:row>
      <xdr:rowOff>11205</xdr:rowOff>
    </xdr:from>
    <xdr:to>
      <xdr:col>27</xdr:col>
      <xdr:colOff>288593</xdr:colOff>
      <xdr:row>20</xdr:row>
      <xdr:rowOff>40264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512C2CE-CCEA-4AF9-A77B-826FC1F6C5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444313</xdr:colOff>
      <xdr:row>31</xdr:row>
      <xdr:rowOff>152960</xdr:rowOff>
    </xdr:from>
    <xdr:to>
      <xdr:col>20</xdr:col>
      <xdr:colOff>139514</xdr:colOff>
      <xdr:row>47</xdr:row>
      <xdr:rowOff>3922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CC4BE85-A50A-4740-8C64-5BF1AE3FBC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522754</xdr:colOff>
      <xdr:row>84</xdr:row>
      <xdr:rowOff>63313</xdr:rowOff>
    </xdr:from>
    <xdr:to>
      <xdr:col>20</xdr:col>
      <xdr:colOff>217955</xdr:colOff>
      <xdr:row>99</xdr:row>
      <xdr:rowOff>100292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0A477C2-F12A-4718-8DA8-B09AC0A76D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489136</xdr:colOff>
      <xdr:row>137</xdr:row>
      <xdr:rowOff>10645</xdr:rowOff>
    </xdr:from>
    <xdr:to>
      <xdr:col>20</xdr:col>
      <xdr:colOff>184337</xdr:colOff>
      <xdr:row>152</xdr:row>
      <xdr:rowOff>39221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1A4A444-A9F3-439C-8511-5A62160224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489137</xdr:colOff>
      <xdr:row>189</xdr:row>
      <xdr:rowOff>3922</xdr:rowOff>
    </xdr:from>
    <xdr:to>
      <xdr:col>20</xdr:col>
      <xdr:colOff>184338</xdr:colOff>
      <xdr:row>204</xdr:row>
      <xdr:rowOff>44264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83025C0-3314-471B-8FB8-04760C7CC5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1524000</xdr:colOff>
      <xdr:row>21</xdr:row>
      <xdr:rowOff>141514</xdr:rowOff>
    </xdr:from>
    <xdr:to>
      <xdr:col>6</xdr:col>
      <xdr:colOff>62711</xdr:colOff>
      <xdr:row>36</xdr:row>
      <xdr:rowOff>31871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424543</xdr:colOff>
      <xdr:row>21</xdr:row>
      <xdr:rowOff>141514</xdr:rowOff>
    </xdr:from>
    <xdr:to>
      <xdr:col>2</xdr:col>
      <xdr:colOff>1194825</xdr:colOff>
      <xdr:row>36</xdr:row>
      <xdr:rowOff>31871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6"/>
  <sheetViews>
    <sheetView tabSelected="1" zoomScale="85" zoomScaleNormal="85" workbookViewId="0">
      <pane ySplit="1" topLeftCell="A2" activePane="bottomLeft" state="frozen"/>
      <selection pane="bottomLeft" activeCell="A7" sqref="A7"/>
    </sheetView>
  </sheetViews>
  <sheetFormatPr defaultColWidth="8.7265625" defaultRowHeight="14" x14ac:dyDescent="0.3"/>
  <cols>
    <col min="1" max="1" width="21.54296875" style="2" bestFit="1" customWidth="1"/>
    <col min="2" max="2" width="9.81640625" style="2" bestFit="1" customWidth="1"/>
    <col min="3" max="3" width="8" style="2" bestFit="1" customWidth="1"/>
    <col min="4" max="4" width="8.81640625" style="2" bestFit="1" customWidth="1"/>
    <col min="5" max="5" width="9.7265625" style="2" bestFit="1" customWidth="1"/>
    <col min="6" max="6" width="7" style="2" bestFit="1" customWidth="1"/>
    <col min="7" max="7" width="14.453125" style="2" bestFit="1" customWidth="1"/>
    <col min="8" max="8" width="11.26953125" style="2" bestFit="1" customWidth="1"/>
    <col min="9" max="9" width="13" style="2" bestFit="1" customWidth="1"/>
    <col min="10" max="10" width="7.1796875" style="10" bestFit="1" customWidth="1"/>
    <col min="11" max="11" width="10" style="2" bestFit="1" customWidth="1"/>
    <col min="12" max="12" width="14.81640625" style="7" bestFit="1" customWidth="1"/>
    <col min="13" max="13" width="16.7265625" style="2" bestFit="1" customWidth="1"/>
    <col min="14" max="14" width="13.1796875" style="2" bestFit="1" customWidth="1"/>
    <col min="15" max="15" width="13.1796875" style="7" bestFit="1" customWidth="1"/>
    <col min="16" max="16" width="14.7265625" style="2" bestFit="1" customWidth="1"/>
    <col min="17" max="17" width="12.26953125" style="2" bestFit="1" customWidth="1"/>
    <col min="18" max="18" width="32" style="10" bestFit="1" customWidth="1"/>
    <col min="19" max="19" width="30.1796875" style="10" bestFit="1" customWidth="1"/>
    <col min="20" max="20" width="21.26953125" style="10" bestFit="1" customWidth="1"/>
    <col min="21" max="21" width="19.453125" style="10" bestFit="1" customWidth="1"/>
    <col min="22" max="22" width="23" style="10" bestFit="1" customWidth="1"/>
    <col min="23" max="16384" width="8.7265625" style="2"/>
  </cols>
  <sheetData>
    <row r="1" spans="1:22" ht="14.5" thickBot="1" x14ac:dyDescent="0.35">
      <c r="A1" s="4" t="s">
        <v>0</v>
      </c>
      <c r="B1" s="4" t="s">
        <v>1</v>
      </c>
      <c r="C1" s="4" t="s">
        <v>7</v>
      </c>
      <c r="D1" s="4" t="s">
        <v>3</v>
      </c>
      <c r="E1" s="4" t="s">
        <v>4</v>
      </c>
      <c r="F1" s="4" t="s">
        <v>5</v>
      </c>
      <c r="G1" s="4" t="s">
        <v>2</v>
      </c>
      <c r="H1" s="4" t="s">
        <v>71</v>
      </c>
      <c r="I1" s="4" t="s">
        <v>72</v>
      </c>
      <c r="J1" s="6" t="s">
        <v>73</v>
      </c>
      <c r="K1" s="4" t="s">
        <v>59</v>
      </c>
      <c r="L1" s="5" t="s">
        <v>60</v>
      </c>
      <c r="M1" s="4" t="s">
        <v>61</v>
      </c>
      <c r="N1" s="4" t="s">
        <v>62</v>
      </c>
      <c r="O1" s="5" t="s">
        <v>63</v>
      </c>
      <c r="P1" s="4" t="s">
        <v>64</v>
      </c>
      <c r="Q1" s="4" t="s">
        <v>65</v>
      </c>
      <c r="R1" s="6" t="s">
        <v>66</v>
      </c>
      <c r="S1" s="6" t="s">
        <v>67</v>
      </c>
      <c r="T1" s="6" t="s">
        <v>68</v>
      </c>
      <c r="U1" s="6" t="s">
        <v>69</v>
      </c>
      <c r="V1" s="6" t="s">
        <v>70</v>
      </c>
    </row>
    <row r="2" spans="1:22" x14ac:dyDescent="0.3">
      <c r="A2" s="2" t="str">
        <f t="shared" ref="A2:A33" si="0">B2&amp;"_"&amp;D2&amp;"_"&amp;C2</f>
        <v>20220216_WT_DYN</v>
      </c>
      <c r="B2" s="2" t="s">
        <v>29</v>
      </c>
      <c r="C2" s="2" t="s">
        <v>50</v>
      </c>
      <c r="D2" s="2" t="s">
        <v>31</v>
      </c>
      <c r="E2" s="2" t="s">
        <v>32</v>
      </c>
      <c r="F2" s="50" t="s">
        <v>33</v>
      </c>
      <c r="G2" s="2" t="s">
        <v>30</v>
      </c>
      <c r="H2" s="13">
        <v>44199</v>
      </c>
      <c r="I2" s="13">
        <f t="shared" ref="I2:I33" si="1">DATE(LEFT(B2,4),MID(B2,5,2),RIGHT(B2,2))</f>
        <v>44608</v>
      </c>
      <c r="J2" s="10">
        <f t="shared" ref="J2:J33" si="2">I2-H2</f>
        <v>409</v>
      </c>
      <c r="K2" s="2">
        <v>4.5900000000000003E-2</v>
      </c>
      <c r="L2" s="7">
        <v>15.761999999999999</v>
      </c>
      <c r="M2" s="8">
        <v>0.3923611111111111</v>
      </c>
      <c r="N2" s="8">
        <v>0.39513888888888887</v>
      </c>
      <c r="O2" s="7">
        <v>3.4039999999999999</v>
      </c>
      <c r="P2" s="8">
        <v>0.39513888888888887</v>
      </c>
      <c r="Q2" s="3">
        <v>109.77</v>
      </c>
      <c r="R2" s="9">
        <f t="shared" ref="R2:R33" si="3">(N2-M2)*1440</f>
        <v>3.9999999999999858</v>
      </c>
      <c r="S2" s="10">
        <f t="shared" ref="S2:S33" si="4">(N2-P2)*1440</f>
        <v>0</v>
      </c>
      <c r="T2" s="10">
        <f t="shared" ref="T2:T33" si="5">L2*(1/2)^(R2/Q2)</f>
        <v>15.368866624708968</v>
      </c>
      <c r="U2" s="10">
        <f t="shared" ref="U2:U33" si="6">O2*(1/2)^(S2/Q2)</f>
        <v>3.4039999999999999</v>
      </c>
      <c r="V2" s="10">
        <f t="shared" ref="V2:V33" si="7">T2-U2</f>
        <v>11.964866624708968</v>
      </c>
    </row>
    <row r="3" spans="1:22" x14ac:dyDescent="0.3">
      <c r="A3" s="2" t="str">
        <f t="shared" si="0"/>
        <v>20220216_WT_8hr</v>
      </c>
      <c r="B3" s="2" t="s">
        <v>29</v>
      </c>
      <c r="C3" s="2" t="s">
        <v>56</v>
      </c>
      <c r="D3" s="2" t="s">
        <v>31</v>
      </c>
      <c r="E3" s="2" t="s">
        <v>32</v>
      </c>
      <c r="F3" s="50" t="s">
        <v>33</v>
      </c>
      <c r="G3" s="2" t="s">
        <v>30</v>
      </c>
      <c r="H3" s="13">
        <v>44199</v>
      </c>
      <c r="I3" s="13">
        <f t="shared" si="1"/>
        <v>44608</v>
      </c>
      <c r="J3" s="10">
        <f t="shared" si="2"/>
        <v>409</v>
      </c>
      <c r="K3" s="11">
        <v>4.5900000000000003E-2</v>
      </c>
      <c r="L3" s="7">
        <v>78.44</v>
      </c>
      <c r="M3" s="8">
        <v>0.43611111111111112</v>
      </c>
      <c r="N3" s="8">
        <v>0.7583333333333333</v>
      </c>
      <c r="O3" s="7">
        <v>16.576000000000001</v>
      </c>
      <c r="P3" s="8">
        <v>0.4381944444444445</v>
      </c>
      <c r="Q3" s="3">
        <v>109.77</v>
      </c>
      <c r="R3" s="9">
        <f t="shared" si="3"/>
        <v>463.99999999999994</v>
      </c>
      <c r="S3" s="10">
        <f t="shared" si="4"/>
        <v>460.99999999999989</v>
      </c>
      <c r="T3" s="10">
        <f t="shared" si="5"/>
        <v>4.1886853006313904</v>
      </c>
      <c r="U3" s="10">
        <f t="shared" si="6"/>
        <v>0.90208403517554192</v>
      </c>
      <c r="V3" s="10">
        <f t="shared" si="7"/>
        <v>3.2866012654558485</v>
      </c>
    </row>
    <row r="4" spans="1:22" x14ac:dyDescent="0.3">
      <c r="A4" s="2" t="str">
        <f t="shared" si="0"/>
        <v>20220216_WT_12hr</v>
      </c>
      <c r="B4" s="2" t="s">
        <v>29</v>
      </c>
      <c r="C4" s="2" t="s">
        <v>57</v>
      </c>
      <c r="D4" s="2" t="s">
        <v>31</v>
      </c>
      <c r="E4" s="2" t="s">
        <v>32</v>
      </c>
      <c r="F4" s="50" t="s">
        <v>33</v>
      </c>
      <c r="G4" s="2" t="s">
        <v>30</v>
      </c>
      <c r="H4" s="13">
        <v>44199</v>
      </c>
      <c r="I4" s="13">
        <f t="shared" si="1"/>
        <v>44608</v>
      </c>
      <c r="J4" s="10">
        <f t="shared" si="2"/>
        <v>409</v>
      </c>
      <c r="K4" s="11">
        <v>4.5900000000000003E-2</v>
      </c>
      <c r="L4" s="7">
        <v>78.44</v>
      </c>
      <c r="M4" s="8">
        <v>0.43611111111111112</v>
      </c>
      <c r="N4" s="8">
        <v>0.91666666666666663</v>
      </c>
      <c r="O4" s="7">
        <v>16.576000000000001</v>
      </c>
      <c r="P4" s="8">
        <v>0.4381944444444445</v>
      </c>
      <c r="Q4" s="3">
        <v>109.77</v>
      </c>
      <c r="R4" s="9">
        <f t="shared" si="3"/>
        <v>691.99999999999989</v>
      </c>
      <c r="S4" s="10">
        <f t="shared" si="4"/>
        <v>688.99999999999989</v>
      </c>
      <c r="T4" s="10">
        <f t="shared" si="5"/>
        <v>0.99269832255347312</v>
      </c>
      <c r="U4" s="10">
        <f t="shared" si="6"/>
        <v>0.21378958891613176</v>
      </c>
      <c r="V4" s="10">
        <f t="shared" si="7"/>
        <v>0.77890873363734137</v>
      </c>
    </row>
    <row r="5" spans="1:22" x14ac:dyDescent="0.3">
      <c r="A5" s="2" t="str">
        <f t="shared" si="0"/>
        <v>20220216_PS19_DYN</v>
      </c>
      <c r="B5" s="2" t="s">
        <v>29</v>
      </c>
      <c r="C5" s="2" t="s">
        <v>50</v>
      </c>
      <c r="D5" s="2" t="s">
        <v>51</v>
      </c>
      <c r="E5" s="2" t="s">
        <v>52</v>
      </c>
      <c r="F5" s="50" t="s">
        <v>33</v>
      </c>
      <c r="G5" s="2" t="s">
        <v>30</v>
      </c>
      <c r="H5" s="13">
        <v>44199</v>
      </c>
      <c r="I5" s="13">
        <f t="shared" si="1"/>
        <v>44608</v>
      </c>
      <c r="J5" s="10">
        <f t="shared" si="2"/>
        <v>409</v>
      </c>
      <c r="K5" s="2">
        <v>2.2200000000000001E-2</v>
      </c>
      <c r="L5" s="7">
        <v>14.799999999999999</v>
      </c>
      <c r="M5" s="8">
        <v>0.38750000000000001</v>
      </c>
      <c r="N5" s="8">
        <v>0.39166666666666666</v>
      </c>
      <c r="O5" s="7">
        <v>4.7359999999999998</v>
      </c>
      <c r="P5" s="8">
        <v>0.39166666666666666</v>
      </c>
      <c r="Q5" s="3">
        <v>109.77</v>
      </c>
      <c r="R5" s="9">
        <f t="shared" si="3"/>
        <v>5.9999999999999787</v>
      </c>
      <c r="S5" s="10">
        <f t="shared" si="4"/>
        <v>0</v>
      </c>
      <c r="T5" s="10">
        <f t="shared" si="5"/>
        <v>14.249758140166422</v>
      </c>
      <c r="U5" s="10">
        <f t="shared" si="6"/>
        <v>4.7359999999999998</v>
      </c>
      <c r="V5" s="10">
        <f t="shared" si="7"/>
        <v>9.5137581401664235</v>
      </c>
    </row>
    <row r="6" spans="1:22" x14ac:dyDescent="0.3">
      <c r="A6" s="2" t="str">
        <f t="shared" si="0"/>
        <v>20220216_PS19_8hr</v>
      </c>
      <c r="B6" s="2" t="s">
        <v>29</v>
      </c>
      <c r="C6" s="2" t="s">
        <v>56</v>
      </c>
      <c r="D6" s="2" t="s">
        <v>51</v>
      </c>
      <c r="E6" s="2" t="s">
        <v>52</v>
      </c>
      <c r="F6" s="50" t="s">
        <v>33</v>
      </c>
      <c r="G6" s="2" t="s">
        <v>30</v>
      </c>
      <c r="H6" s="13">
        <v>44199</v>
      </c>
      <c r="I6" s="13">
        <f t="shared" si="1"/>
        <v>44608</v>
      </c>
      <c r="J6" s="10">
        <f t="shared" si="2"/>
        <v>409</v>
      </c>
      <c r="K6" s="2">
        <v>2.2200000000000001E-2</v>
      </c>
      <c r="L6" s="7">
        <v>78.069999999999993</v>
      </c>
      <c r="M6" s="8">
        <v>0.43194444444444446</v>
      </c>
      <c r="N6" s="8">
        <v>0.7583333333333333</v>
      </c>
      <c r="O6" s="7">
        <v>19.239999999999998</v>
      </c>
      <c r="P6" s="8">
        <v>0.43472222222222223</v>
      </c>
      <c r="Q6" s="3">
        <v>109.77</v>
      </c>
      <c r="R6" s="9">
        <f t="shared" si="3"/>
        <v>469.99999999999994</v>
      </c>
      <c r="S6" s="10">
        <f t="shared" si="4"/>
        <v>465.99999999999994</v>
      </c>
      <c r="T6" s="10">
        <f t="shared" si="5"/>
        <v>4.013932868723054</v>
      </c>
      <c r="U6" s="10">
        <f t="shared" si="6"/>
        <v>1.01451967674084</v>
      </c>
      <c r="V6" s="10">
        <f t="shared" si="7"/>
        <v>2.9994131919822138</v>
      </c>
    </row>
    <row r="7" spans="1:22" x14ac:dyDescent="0.3">
      <c r="A7" s="2" t="str">
        <f t="shared" si="0"/>
        <v>20220216_PS19_12hr</v>
      </c>
      <c r="B7" s="2" t="s">
        <v>29</v>
      </c>
      <c r="C7" s="2" t="s">
        <v>57</v>
      </c>
      <c r="D7" s="2" t="s">
        <v>51</v>
      </c>
      <c r="E7" s="2" t="s">
        <v>52</v>
      </c>
      <c r="F7" s="50" t="s">
        <v>33</v>
      </c>
      <c r="G7" s="2" t="s">
        <v>30</v>
      </c>
      <c r="H7" s="13">
        <v>44199</v>
      </c>
      <c r="I7" s="13">
        <f t="shared" si="1"/>
        <v>44608</v>
      </c>
      <c r="J7" s="10">
        <f t="shared" si="2"/>
        <v>409</v>
      </c>
      <c r="K7" s="2">
        <v>2.2200000000000001E-2</v>
      </c>
      <c r="L7" s="7">
        <v>78.069999999999993</v>
      </c>
      <c r="M7" s="8">
        <v>0.43194444444444446</v>
      </c>
      <c r="N7" s="8">
        <v>0.91666666666666663</v>
      </c>
      <c r="O7" s="7">
        <v>19.239999999999998</v>
      </c>
      <c r="P7" s="8">
        <v>0.43472222222222223</v>
      </c>
      <c r="Q7" s="3">
        <v>109.77</v>
      </c>
      <c r="R7" s="9">
        <f t="shared" si="3"/>
        <v>697.99999999999989</v>
      </c>
      <c r="S7" s="10">
        <f t="shared" si="4"/>
        <v>693.99999999999989</v>
      </c>
      <c r="T7" s="10">
        <f t="shared" si="5"/>
        <v>0.95128283450251006</v>
      </c>
      <c r="U7" s="10">
        <f t="shared" si="6"/>
        <v>0.24043629659795998</v>
      </c>
      <c r="V7" s="10">
        <f t="shared" si="7"/>
        <v>0.7108465379045501</v>
      </c>
    </row>
    <row r="8" spans="1:22" x14ac:dyDescent="0.3">
      <c r="A8" s="2" t="str">
        <f t="shared" si="0"/>
        <v>20220217_WT_DYN</v>
      </c>
      <c r="B8" s="2" t="s">
        <v>34</v>
      </c>
      <c r="C8" s="2" t="s">
        <v>50</v>
      </c>
      <c r="D8" s="2" t="s">
        <v>31</v>
      </c>
      <c r="E8" s="2" t="s">
        <v>75</v>
      </c>
      <c r="F8" s="50" t="s">
        <v>36</v>
      </c>
      <c r="G8" s="2" t="s">
        <v>35</v>
      </c>
      <c r="H8" s="13">
        <v>44244</v>
      </c>
      <c r="I8" s="13">
        <f t="shared" si="1"/>
        <v>44609</v>
      </c>
      <c r="J8" s="10">
        <f t="shared" si="2"/>
        <v>365</v>
      </c>
      <c r="K8" s="2">
        <v>2.75E-2</v>
      </c>
      <c r="L8" s="7">
        <v>12.283999999999999</v>
      </c>
      <c r="M8" s="8">
        <v>0.45208333333333334</v>
      </c>
      <c r="N8" s="8">
        <v>0.45416666666666666</v>
      </c>
      <c r="O8" s="7">
        <v>2.4049999999999998</v>
      </c>
      <c r="P8" s="8">
        <v>0.45416666666666666</v>
      </c>
      <c r="Q8" s="3">
        <v>109.77</v>
      </c>
      <c r="R8" s="9">
        <f t="shared" si="3"/>
        <v>2.9999999999999893</v>
      </c>
      <c r="S8" s="10">
        <f t="shared" si="4"/>
        <v>0</v>
      </c>
      <c r="T8" s="10">
        <f t="shared" si="5"/>
        <v>12.053486801123466</v>
      </c>
      <c r="U8" s="10">
        <f t="shared" si="6"/>
        <v>2.4049999999999998</v>
      </c>
      <c r="V8" s="10">
        <f t="shared" si="7"/>
        <v>9.6484868011234663</v>
      </c>
    </row>
    <row r="9" spans="1:22" x14ac:dyDescent="0.3">
      <c r="A9" s="2" t="str">
        <f t="shared" si="0"/>
        <v>20220217_WT_8hr</v>
      </c>
      <c r="B9" s="2" t="s">
        <v>34</v>
      </c>
      <c r="C9" s="2" t="s">
        <v>56</v>
      </c>
      <c r="D9" s="2" t="s">
        <v>31</v>
      </c>
      <c r="E9" s="2" t="s">
        <v>75</v>
      </c>
      <c r="F9" s="50" t="s">
        <v>36</v>
      </c>
      <c r="G9" s="2" t="s">
        <v>35</v>
      </c>
      <c r="H9" s="13">
        <v>44244</v>
      </c>
      <c r="I9" s="13">
        <f t="shared" si="1"/>
        <v>44609</v>
      </c>
      <c r="J9" s="10">
        <f t="shared" si="2"/>
        <v>365</v>
      </c>
      <c r="K9" s="2">
        <v>2.75E-2</v>
      </c>
      <c r="L9" s="7">
        <v>72.150000000000006</v>
      </c>
      <c r="M9" s="8">
        <v>0.51874999999999993</v>
      </c>
      <c r="N9" s="8">
        <v>0.78819444444444453</v>
      </c>
      <c r="O9" s="7">
        <v>16.206</v>
      </c>
      <c r="P9" s="8">
        <v>0.52083333333333337</v>
      </c>
      <c r="Q9" s="3">
        <v>109.77</v>
      </c>
      <c r="R9" s="9">
        <f t="shared" si="3"/>
        <v>388.00000000000023</v>
      </c>
      <c r="S9" s="10">
        <f t="shared" si="4"/>
        <v>385.00000000000006</v>
      </c>
      <c r="T9" s="10">
        <f t="shared" si="5"/>
        <v>6.2258210188698033</v>
      </c>
      <c r="U9" s="10">
        <f t="shared" si="6"/>
        <v>1.4251587435003068</v>
      </c>
      <c r="V9" s="10">
        <f t="shared" si="7"/>
        <v>4.800662275369497</v>
      </c>
    </row>
    <row r="10" spans="1:22" x14ac:dyDescent="0.3">
      <c r="A10" s="2" t="str">
        <f t="shared" si="0"/>
        <v>20220217_WT_12hr</v>
      </c>
      <c r="B10" s="2" t="s">
        <v>34</v>
      </c>
      <c r="C10" s="2" t="s">
        <v>57</v>
      </c>
      <c r="D10" s="2" t="s">
        <v>31</v>
      </c>
      <c r="E10" s="2" t="s">
        <v>75</v>
      </c>
      <c r="F10" s="50" t="s">
        <v>36</v>
      </c>
      <c r="G10" s="2" t="s">
        <v>35</v>
      </c>
      <c r="H10" s="13">
        <v>44244</v>
      </c>
      <c r="I10" s="13">
        <f t="shared" si="1"/>
        <v>44609</v>
      </c>
      <c r="J10" s="10">
        <f t="shared" si="2"/>
        <v>365</v>
      </c>
      <c r="K10" s="2">
        <v>2.75E-2</v>
      </c>
      <c r="L10" s="7">
        <v>72.150000000000006</v>
      </c>
      <c r="M10" s="8">
        <v>0.51874999999999993</v>
      </c>
      <c r="N10" s="8">
        <v>0.91666666666666663</v>
      </c>
      <c r="O10" s="7">
        <v>16.206</v>
      </c>
      <c r="P10" s="8">
        <v>0.52083333333333337</v>
      </c>
      <c r="Q10" s="3">
        <v>109.77</v>
      </c>
      <c r="R10" s="9">
        <f t="shared" si="3"/>
        <v>573</v>
      </c>
      <c r="S10" s="10">
        <f t="shared" si="4"/>
        <v>569.99999999999989</v>
      </c>
      <c r="T10" s="10">
        <f t="shared" si="5"/>
        <v>1.9357894232811872</v>
      </c>
      <c r="U10" s="10">
        <f t="shared" si="6"/>
        <v>0.44312343927057135</v>
      </c>
      <c r="V10" s="10">
        <f t="shared" si="7"/>
        <v>1.4926659840106158</v>
      </c>
    </row>
    <row r="11" spans="1:22" x14ac:dyDescent="0.3">
      <c r="A11" s="2" t="str">
        <f t="shared" si="0"/>
        <v>20220217_PS19_12hr</v>
      </c>
      <c r="B11" s="2" t="s">
        <v>34</v>
      </c>
      <c r="C11" s="2" t="s">
        <v>57</v>
      </c>
      <c r="D11" s="2" t="s">
        <v>51</v>
      </c>
      <c r="E11" s="2" t="s">
        <v>53</v>
      </c>
      <c r="F11" s="50" t="s">
        <v>36</v>
      </c>
      <c r="G11" s="2" t="s">
        <v>35</v>
      </c>
      <c r="H11" s="13">
        <v>44244</v>
      </c>
      <c r="I11" s="13">
        <f t="shared" si="1"/>
        <v>44609</v>
      </c>
      <c r="J11" s="10">
        <f t="shared" si="2"/>
        <v>365</v>
      </c>
      <c r="K11" s="2">
        <v>2.6200000000000005E-2</v>
      </c>
      <c r="L11" s="7">
        <v>79.92</v>
      </c>
      <c r="M11" s="8">
        <v>0.51527777777777783</v>
      </c>
      <c r="N11" s="8">
        <v>0.91666666666666663</v>
      </c>
      <c r="O11" s="7">
        <v>17.760000000000002</v>
      </c>
      <c r="P11" s="8">
        <v>0.51666666666666672</v>
      </c>
      <c r="Q11" s="3">
        <v>109.77</v>
      </c>
      <c r="R11" s="9">
        <f t="shared" si="3"/>
        <v>577.99999999999989</v>
      </c>
      <c r="S11" s="10">
        <f t="shared" si="4"/>
        <v>575.99999999999989</v>
      </c>
      <c r="T11" s="10">
        <f t="shared" si="5"/>
        <v>2.0776165710940853</v>
      </c>
      <c r="U11" s="10">
        <f t="shared" si="6"/>
        <v>0.4675602988407529</v>
      </c>
      <c r="V11" s="10">
        <f t="shared" si="7"/>
        <v>1.6100562722533325</v>
      </c>
    </row>
    <row r="12" spans="1:22" x14ac:dyDescent="0.3">
      <c r="A12" s="2" t="str">
        <f t="shared" si="0"/>
        <v>20220217_PS19_DYN</v>
      </c>
      <c r="B12" s="2" t="s">
        <v>34</v>
      </c>
      <c r="C12" s="2" t="s">
        <v>50</v>
      </c>
      <c r="D12" s="2" t="s">
        <v>51</v>
      </c>
      <c r="E12" s="2" t="s">
        <v>53</v>
      </c>
      <c r="F12" s="50" t="s">
        <v>36</v>
      </c>
      <c r="G12" s="2" t="s">
        <v>35</v>
      </c>
      <c r="H12" s="13">
        <v>44244</v>
      </c>
      <c r="I12" s="13">
        <f t="shared" si="1"/>
        <v>44609</v>
      </c>
      <c r="J12" s="10">
        <f t="shared" si="2"/>
        <v>365</v>
      </c>
      <c r="K12" s="2">
        <v>2.6200000000000005E-2</v>
      </c>
      <c r="L12" s="7">
        <v>11.876999999999999</v>
      </c>
      <c r="M12" s="8">
        <v>0.44722222222222219</v>
      </c>
      <c r="N12" s="8">
        <v>0.45</v>
      </c>
      <c r="O12" s="7">
        <v>1.998</v>
      </c>
      <c r="P12" s="8">
        <v>0.45</v>
      </c>
      <c r="Q12" s="3">
        <v>109.77</v>
      </c>
      <c r="R12" s="9">
        <f t="shared" si="3"/>
        <v>4.0000000000000657</v>
      </c>
      <c r="S12" s="10">
        <f t="shared" si="4"/>
        <v>0</v>
      </c>
      <c r="T12" s="10">
        <f t="shared" si="5"/>
        <v>11.580765696083514</v>
      </c>
      <c r="U12" s="10">
        <f t="shared" si="6"/>
        <v>1.998</v>
      </c>
      <c r="V12" s="10">
        <f t="shared" si="7"/>
        <v>9.5827656960835146</v>
      </c>
    </row>
    <row r="13" spans="1:22" x14ac:dyDescent="0.3">
      <c r="A13" s="2" t="str">
        <f t="shared" si="0"/>
        <v>20220217_PS19_8hr</v>
      </c>
      <c r="B13" s="2" t="s">
        <v>34</v>
      </c>
      <c r="C13" s="2" t="s">
        <v>56</v>
      </c>
      <c r="D13" s="2" t="s">
        <v>51</v>
      </c>
      <c r="E13" s="2" t="s">
        <v>53</v>
      </c>
      <c r="F13" s="50" t="s">
        <v>36</v>
      </c>
      <c r="G13" s="2" t="s">
        <v>35</v>
      </c>
      <c r="H13" s="13">
        <v>44244</v>
      </c>
      <c r="I13" s="13">
        <f t="shared" si="1"/>
        <v>44609</v>
      </c>
      <c r="J13" s="10">
        <f t="shared" si="2"/>
        <v>365</v>
      </c>
      <c r="K13" s="2">
        <v>2.6200000000000005E-2</v>
      </c>
      <c r="L13" s="7">
        <v>79.92</v>
      </c>
      <c r="M13" s="8">
        <v>0.51527777777777783</v>
      </c>
      <c r="N13" s="8">
        <v>0.78819444444444453</v>
      </c>
      <c r="O13" s="7">
        <v>17.760000000000002</v>
      </c>
      <c r="P13" s="8">
        <v>0.51666666666666672</v>
      </c>
      <c r="Q13" s="3">
        <v>109.77</v>
      </c>
      <c r="R13" s="9">
        <f t="shared" si="3"/>
        <v>393.00000000000006</v>
      </c>
      <c r="S13" s="10">
        <f t="shared" si="4"/>
        <v>391.00000000000006</v>
      </c>
      <c r="T13" s="10">
        <f t="shared" si="5"/>
        <v>6.6819607349362444</v>
      </c>
      <c r="U13" s="10">
        <f t="shared" si="6"/>
        <v>1.5037517516640388</v>
      </c>
      <c r="V13" s="10">
        <f t="shared" si="7"/>
        <v>5.1782089832722056</v>
      </c>
    </row>
    <row r="14" spans="1:22" x14ac:dyDescent="0.3">
      <c r="A14" s="2" t="str">
        <f t="shared" si="0"/>
        <v>20220225_WT_DYN</v>
      </c>
      <c r="B14" s="2" t="s">
        <v>37</v>
      </c>
      <c r="C14" s="2" t="s">
        <v>50</v>
      </c>
      <c r="D14" s="2" t="s">
        <v>31</v>
      </c>
      <c r="E14" s="2" t="s">
        <v>75</v>
      </c>
      <c r="F14" s="50" t="s">
        <v>36</v>
      </c>
      <c r="G14" s="2" t="s">
        <v>35</v>
      </c>
      <c r="H14" s="13">
        <v>44244</v>
      </c>
      <c r="I14" s="13">
        <f t="shared" si="1"/>
        <v>44617</v>
      </c>
      <c r="J14" s="10">
        <f t="shared" si="2"/>
        <v>373</v>
      </c>
      <c r="K14" s="12">
        <v>2.63E-2</v>
      </c>
      <c r="L14" s="7">
        <v>7.0299999999999994</v>
      </c>
      <c r="M14" s="8">
        <v>0.39930555555555558</v>
      </c>
      <c r="N14" s="8">
        <v>0.40347222222222223</v>
      </c>
      <c r="O14" s="7">
        <v>0.96199999999999997</v>
      </c>
      <c r="P14" s="8">
        <v>0.40347222222222223</v>
      </c>
      <c r="Q14" s="3">
        <v>109.77</v>
      </c>
      <c r="R14" s="9">
        <f t="shared" si="3"/>
        <v>5.9999999999999787</v>
      </c>
      <c r="S14" s="10">
        <f t="shared" si="4"/>
        <v>0</v>
      </c>
      <c r="T14" s="10">
        <f t="shared" si="5"/>
        <v>6.768635116579051</v>
      </c>
      <c r="U14" s="10">
        <f t="shared" si="6"/>
        <v>0.96199999999999997</v>
      </c>
      <c r="V14" s="10">
        <f t="shared" si="7"/>
        <v>5.8066351165790513</v>
      </c>
    </row>
    <row r="15" spans="1:22" x14ac:dyDescent="0.3">
      <c r="A15" s="2" t="str">
        <f t="shared" si="0"/>
        <v>20220225_WT_8hr</v>
      </c>
      <c r="B15" s="2" t="s">
        <v>37</v>
      </c>
      <c r="C15" s="2" t="s">
        <v>56</v>
      </c>
      <c r="D15" s="2" t="s">
        <v>31</v>
      </c>
      <c r="E15" s="2" t="s">
        <v>75</v>
      </c>
      <c r="F15" s="50" t="s">
        <v>36</v>
      </c>
      <c r="G15" s="2" t="s">
        <v>35</v>
      </c>
      <c r="H15" s="13">
        <v>44244</v>
      </c>
      <c r="I15" s="13">
        <f t="shared" si="1"/>
        <v>44617</v>
      </c>
      <c r="J15" s="10">
        <f t="shared" si="2"/>
        <v>373</v>
      </c>
      <c r="K15" s="12">
        <v>2.63E-2</v>
      </c>
      <c r="L15" s="7">
        <v>72.150000000000006</v>
      </c>
      <c r="M15" s="8">
        <v>0.44166666666666665</v>
      </c>
      <c r="N15" s="8">
        <v>0.75694444444444453</v>
      </c>
      <c r="O15" s="7">
        <v>15.36</v>
      </c>
      <c r="P15" s="8">
        <v>0.44305555555555554</v>
      </c>
      <c r="Q15" s="3">
        <v>109.771</v>
      </c>
      <c r="R15" s="9">
        <f t="shared" si="3"/>
        <v>454.00000000000017</v>
      </c>
      <c r="S15" s="10">
        <f t="shared" si="4"/>
        <v>452.00000000000017</v>
      </c>
      <c r="T15" s="10">
        <f t="shared" si="5"/>
        <v>4.1040394706428778</v>
      </c>
      <c r="U15" s="10">
        <f t="shared" si="6"/>
        <v>0.88481219560339819</v>
      </c>
      <c r="V15" s="10">
        <f t="shared" si="7"/>
        <v>3.2192272750394797</v>
      </c>
    </row>
    <row r="16" spans="1:22" x14ac:dyDescent="0.3">
      <c r="A16" s="2" t="str">
        <f t="shared" si="0"/>
        <v>20220225_WT_12hr</v>
      </c>
      <c r="B16" s="2" t="s">
        <v>37</v>
      </c>
      <c r="C16" s="2" t="s">
        <v>57</v>
      </c>
      <c r="D16" s="2" t="s">
        <v>31</v>
      </c>
      <c r="E16" s="2" t="s">
        <v>75</v>
      </c>
      <c r="F16" s="50" t="s">
        <v>36</v>
      </c>
      <c r="G16" s="2" t="s">
        <v>35</v>
      </c>
      <c r="H16" s="13">
        <v>44244</v>
      </c>
      <c r="I16" s="13">
        <f t="shared" si="1"/>
        <v>44617</v>
      </c>
      <c r="J16" s="10">
        <f t="shared" si="2"/>
        <v>373</v>
      </c>
      <c r="K16" s="12">
        <v>2.63E-2</v>
      </c>
      <c r="L16" s="7">
        <v>72.150000000000006</v>
      </c>
      <c r="M16" s="8">
        <v>0.44166666666666665</v>
      </c>
      <c r="N16" s="8">
        <v>0.89930555555555547</v>
      </c>
      <c r="O16" s="7">
        <v>15.36</v>
      </c>
      <c r="P16" s="8">
        <v>0.44305555555555554</v>
      </c>
      <c r="Q16" s="3">
        <v>109.771</v>
      </c>
      <c r="R16" s="9">
        <f t="shared" si="3"/>
        <v>658.99999999999989</v>
      </c>
      <c r="S16" s="10">
        <f t="shared" si="4"/>
        <v>656.99999999999989</v>
      </c>
      <c r="T16" s="10">
        <f t="shared" si="5"/>
        <v>1.1246845372375436</v>
      </c>
      <c r="U16" s="10">
        <f t="shared" si="6"/>
        <v>0.24247685770879285</v>
      </c>
      <c r="V16" s="10">
        <f t="shared" si="7"/>
        <v>0.88220767952875079</v>
      </c>
    </row>
    <row r="17" spans="1:22" x14ac:dyDescent="0.3">
      <c r="A17" s="2" t="str">
        <f t="shared" si="0"/>
        <v>20220225_PS19_12hr</v>
      </c>
      <c r="B17" s="2" t="s">
        <v>37</v>
      </c>
      <c r="C17" s="2" t="s">
        <v>57</v>
      </c>
      <c r="D17" s="2" t="s">
        <v>51</v>
      </c>
      <c r="E17" s="2" t="s">
        <v>54</v>
      </c>
      <c r="F17" s="50" t="s">
        <v>36</v>
      </c>
      <c r="G17" s="2" t="s">
        <v>35</v>
      </c>
      <c r="H17" s="13">
        <v>44170</v>
      </c>
      <c r="I17" s="13">
        <f t="shared" si="1"/>
        <v>44617</v>
      </c>
      <c r="J17" s="10">
        <f t="shared" si="2"/>
        <v>447</v>
      </c>
      <c r="K17" s="12">
        <v>2.3300000000000001E-2</v>
      </c>
      <c r="L17" s="7">
        <v>78.81</v>
      </c>
      <c r="M17" s="8">
        <v>0.44513888888888892</v>
      </c>
      <c r="N17" s="8">
        <v>0.89930555555555547</v>
      </c>
      <c r="O17" s="7">
        <v>15.54</v>
      </c>
      <c r="P17" s="8">
        <v>0.4465277777777778</v>
      </c>
      <c r="Q17" s="3">
        <v>109.77</v>
      </c>
      <c r="R17" s="9">
        <f t="shared" si="3"/>
        <v>653.99999999999989</v>
      </c>
      <c r="S17" s="10">
        <f t="shared" si="4"/>
        <v>651.99999999999989</v>
      </c>
      <c r="T17" s="10">
        <f t="shared" si="5"/>
        <v>1.2678594284894502</v>
      </c>
      <c r="U17" s="10">
        <f t="shared" si="6"/>
        <v>0.25317774789221481</v>
      </c>
      <c r="V17" s="10">
        <f t="shared" si="7"/>
        <v>1.0146816805972354</v>
      </c>
    </row>
    <row r="18" spans="1:22" x14ac:dyDescent="0.3">
      <c r="A18" s="2" t="str">
        <f t="shared" si="0"/>
        <v>20220225_PS19_DYN</v>
      </c>
      <c r="B18" s="2" t="s">
        <v>37</v>
      </c>
      <c r="C18" s="2" t="s">
        <v>50</v>
      </c>
      <c r="D18" s="2" t="s">
        <v>51</v>
      </c>
      <c r="E18" s="2" t="s">
        <v>54</v>
      </c>
      <c r="F18" s="50" t="s">
        <v>36</v>
      </c>
      <c r="G18" s="2" t="s">
        <v>35</v>
      </c>
      <c r="H18" s="13">
        <v>44170</v>
      </c>
      <c r="I18" s="13">
        <f t="shared" si="1"/>
        <v>44617</v>
      </c>
      <c r="J18" s="10">
        <f t="shared" si="2"/>
        <v>447</v>
      </c>
      <c r="K18" s="12">
        <v>2.3300000000000001E-2</v>
      </c>
      <c r="L18" s="7">
        <v>6.5489999999999995</v>
      </c>
      <c r="M18" s="8">
        <v>0.40486111111111112</v>
      </c>
      <c r="N18" s="8">
        <v>0.40625</v>
      </c>
      <c r="O18" s="7">
        <v>1.073</v>
      </c>
      <c r="P18" s="8">
        <v>0.40625</v>
      </c>
      <c r="Q18" s="3">
        <v>109.77</v>
      </c>
      <c r="R18" s="9">
        <f t="shared" si="3"/>
        <v>1.9999999999999929</v>
      </c>
      <c r="S18" s="10">
        <f t="shared" si="4"/>
        <v>0</v>
      </c>
      <c r="T18" s="10">
        <f t="shared" si="5"/>
        <v>6.4668122107363715</v>
      </c>
      <c r="U18" s="10">
        <f t="shared" si="6"/>
        <v>1.073</v>
      </c>
      <c r="V18" s="10">
        <f t="shared" si="7"/>
        <v>5.3938122107363711</v>
      </c>
    </row>
    <row r="19" spans="1:22" x14ac:dyDescent="0.3">
      <c r="A19" s="2" t="str">
        <f t="shared" si="0"/>
        <v>20220225_PS19_8hr</v>
      </c>
      <c r="B19" s="2" t="s">
        <v>37</v>
      </c>
      <c r="C19" s="2" t="s">
        <v>56</v>
      </c>
      <c r="D19" s="2" t="s">
        <v>51</v>
      </c>
      <c r="E19" s="2" t="s">
        <v>54</v>
      </c>
      <c r="F19" s="50" t="s">
        <v>36</v>
      </c>
      <c r="G19" s="2" t="s">
        <v>35</v>
      </c>
      <c r="H19" s="13">
        <v>44170</v>
      </c>
      <c r="I19" s="13">
        <f t="shared" si="1"/>
        <v>44617</v>
      </c>
      <c r="J19" s="10">
        <f t="shared" si="2"/>
        <v>447</v>
      </c>
      <c r="K19" s="12">
        <v>2.3300000000000001E-2</v>
      </c>
      <c r="L19" s="7">
        <v>78.81</v>
      </c>
      <c r="M19" s="8">
        <v>0.44513888888888892</v>
      </c>
      <c r="N19" s="8">
        <v>0.75694444444444453</v>
      </c>
      <c r="O19" s="7">
        <v>15.54</v>
      </c>
      <c r="P19" s="8">
        <v>0.4465277777777778</v>
      </c>
      <c r="Q19" s="3">
        <v>109.77</v>
      </c>
      <c r="R19" s="9">
        <f t="shared" si="3"/>
        <v>449.00000000000006</v>
      </c>
      <c r="S19" s="10">
        <f t="shared" si="4"/>
        <v>447.00000000000011</v>
      </c>
      <c r="T19" s="10">
        <f t="shared" si="5"/>
        <v>4.6265475576302597</v>
      </c>
      <c r="U19" s="10">
        <f t="shared" si="6"/>
        <v>0.9238712627255603</v>
      </c>
      <c r="V19" s="10">
        <f t="shared" si="7"/>
        <v>3.7026762949046992</v>
      </c>
    </row>
    <row r="20" spans="1:22" x14ac:dyDescent="0.3">
      <c r="A20" s="2" t="str">
        <f t="shared" si="0"/>
        <v>20220302_WT_DYN</v>
      </c>
      <c r="B20" s="2" t="s">
        <v>38</v>
      </c>
      <c r="C20" s="2" t="s">
        <v>50</v>
      </c>
      <c r="D20" s="2" t="s">
        <v>31</v>
      </c>
      <c r="E20" s="2" t="s">
        <v>39</v>
      </c>
      <c r="F20" s="50" t="s">
        <v>33</v>
      </c>
      <c r="G20" s="2" t="s">
        <v>35</v>
      </c>
      <c r="H20" s="13">
        <v>44199</v>
      </c>
      <c r="I20" s="13">
        <f t="shared" si="1"/>
        <v>44622</v>
      </c>
      <c r="J20" s="10">
        <f t="shared" si="2"/>
        <v>423</v>
      </c>
      <c r="K20" s="2">
        <v>4.8299999999999996E-2</v>
      </c>
      <c r="L20" s="7">
        <v>6.5119999999999996</v>
      </c>
      <c r="M20" s="8">
        <v>0.39097222222222222</v>
      </c>
      <c r="N20" s="8">
        <v>0.39513888888888887</v>
      </c>
      <c r="O20" s="7">
        <v>0.74</v>
      </c>
      <c r="P20" s="8">
        <v>0.39513888888888887</v>
      </c>
      <c r="Q20" s="3">
        <v>109.77</v>
      </c>
      <c r="R20" s="9">
        <f t="shared" si="3"/>
        <v>5.9999999999999787</v>
      </c>
      <c r="S20" s="10">
        <f t="shared" si="4"/>
        <v>0</v>
      </c>
      <c r="T20" s="10">
        <f t="shared" si="5"/>
        <v>6.2698935816732257</v>
      </c>
      <c r="U20" s="10">
        <f t="shared" si="6"/>
        <v>0.74</v>
      </c>
      <c r="V20" s="10">
        <f t="shared" si="7"/>
        <v>5.5298935816732255</v>
      </c>
    </row>
    <row r="21" spans="1:22" x14ac:dyDescent="0.3">
      <c r="A21" s="2" t="str">
        <f t="shared" si="0"/>
        <v>20220302_WT_8hr</v>
      </c>
      <c r="B21" s="2" t="s">
        <v>38</v>
      </c>
      <c r="C21" s="2" t="s">
        <v>56</v>
      </c>
      <c r="D21" s="2" t="s">
        <v>31</v>
      </c>
      <c r="E21" s="2" t="s">
        <v>39</v>
      </c>
      <c r="F21" s="50" t="s">
        <v>33</v>
      </c>
      <c r="G21" s="2" t="s">
        <v>35</v>
      </c>
      <c r="H21" s="13">
        <v>44199</v>
      </c>
      <c r="I21" s="13">
        <f t="shared" si="1"/>
        <v>44622</v>
      </c>
      <c r="J21" s="10">
        <f t="shared" si="2"/>
        <v>423</v>
      </c>
      <c r="K21" s="2">
        <v>4.8299999999999996E-2</v>
      </c>
      <c r="L21" s="7">
        <v>72.149999999999991</v>
      </c>
      <c r="M21" s="8">
        <v>0.44861111111111113</v>
      </c>
      <c r="N21" s="8">
        <v>0.76041666666666663</v>
      </c>
      <c r="O21" s="7">
        <v>13.875</v>
      </c>
      <c r="P21" s="8">
        <v>0.45</v>
      </c>
      <c r="Q21" s="3">
        <v>109.77</v>
      </c>
      <c r="R21" s="9">
        <f t="shared" si="3"/>
        <v>448.99999999999994</v>
      </c>
      <c r="S21" s="10">
        <f t="shared" si="4"/>
        <v>446.99999999999994</v>
      </c>
      <c r="T21" s="10">
        <f t="shared" si="5"/>
        <v>4.2355717076896759</v>
      </c>
      <c r="U21" s="10">
        <f t="shared" si="6"/>
        <v>0.82488505600496498</v>
      </c>
      <c r="V21" s="10">
        <f t="shared" si="7"/>
        <v>3.4106866516847107</v>
      </c>
    </row>
    <row r="22" spans="1:22" x14ac:dyDescent="0.3">
      <c r="A22" s="2" t="str">
        <f t="shared" si="0"/>
        <v>20220302_WT_12hr</v>
      </c>
      <c r="B22" s="2" t="s">
        <v>38</v>
      </c>
      <c r="C22" s="2" t="s">
        <v>57</v>
      </c>
      <c r="D22" s="2" t="s">
        <v>31</v>
      </c>
      <c r="E22" s="2" t="s">
        <v>39</v>
      </c>
      <c r="F22" s="50" t="s">
        <v>33</v>
      </c>
      <c r="G22" s="2" t="s">
        <v>35</v>
      </c>
      <c r="H22" s="13">
        <v>44199</v>
      </c>
      <c r="I22" s="13">
        <f t="shared" si="1"/>
        <v>44622</v>
      </c>
      <c r="J22" s="10">
        <f t="shared" si="2"/>
        <v>423</v>
      </c>
      <c r="K22" s="2">
        <v>4.8299999999999996E-2</v>
      </c>
      <c r="L22" s="7">
        <v>72.149999999999991</v>
      </c>
      <c r="M22" s="8">
        <v>0.44861111111111113</v>
      </c>
      <c r="N22" s="8">
        <v>0.90347222222222223</v>
      </c>
      <c r="O22" s="7">
        <v>13.875</v>
      </c>
      <c r="P22" s="8">
        <v>0.45</v>
      </c>
      <c r="Q22" s="3">
        <v>109.77</v>
      </c>
      <c r="R22" s="9">
        <f t="shared" si="3"/>
        <v>655</v>
      </c>
      <c r="S22" s="10">
        <f t="shared" si="4"/>
        <v>653</v>
      </c>
      <c r="T22" s="10">
        <f t="shared" si="5"/>
        <v>1.1534100791168722</v>
      </c>
      <c r="U22" s="10">
        <f t="shared" si="6"/>
        <v>0.22462864599404403</v>
      </c>
      <c r="V22" s="10">
        <f t="shared" si="7"/>
        <v>0.92878143312282813</v>
      </c>
    </row>
    <row r="23" spans="1:22" x14ac:dyDescent="0.3">
      <c r="A23" s="2" t="str">
        <f t="shared" si="0"/>
        <v>20220302_PS19_DYN</v>
      </c>
      <c r="B23" s="2" t="s">
        <v>38</v>
      </c>
      <c r="C23" s="2" t="s">
        <v>50</v>
      </c>
      <c r="D23" s="2" t="s">
        <v>51</v>
      </c>
      <c r="E23" s="2" t="s">
        <v>52</v>
      </c>
      <c r="F23" s="50" t="s">
        <v>33</v>
      </c>
      <c r="G23" s="2" t="s">
        <v>35</v>
      </c>
      <c r="H23" s="13">
        <v>44199</v>
      </c>
      <c r="I23" s="13">
        <f t="shared" si="1"/>
        <v>44622</v>
      </c>
      <c r="J23" s="10">
        <f t="shared" si="2"/>
        <v>423</v>
      </c>
      <c r="K23" s="2">
        <v>2.07E-2</v>
      </c>
      <c r="L23" s="7">
        <v>6.1049999999999995</v>
      </c>
      <c r="M23" s="8">
        <v>0.3888888888888889</v>
      </c>
      <c r="N23" s="8">
        <v>0.39166666666666666</v>
      </c>
      <c r="O23" s="7">
        <v>1.1099999999999999</v>
      </c>
      <c r="P23" s="8">
        <v>0.39166666666666666</v>
      </c>
      <c r="Q23" s="3">
        <v>109.77</v>
      </c>
      <c r="R23" s="9">
        <f t="shared" si="3"/>
        <v>3.9999999999999858</v>
      </c>
      <c r="S23" s="10">
        <f t="shared" si="4"/>
        <v>0</v>
      </c>
      <c r="T23" s="10">
        <f t="shared" si="5"/>
        <v>5.9527300306971354</v>
      </c>
      <c r="U23" s="10">
        <f t="shared" si="6"/>
        <v>1.1099999999999999</v>
      </c>
      <c r="V23" s="10">
        <f t="shared" si="7"/>
        <v>4.842730030697135</v>
      </c>
    </row>
    <row r="24" spans="1:22" x14ac:dyDescent="0.3">
      <c r="A24" s="2" t="str">
        <f t="shared" si="0"/>
        <v>20220302_PS19_8hr</v>
      </c>
      <c r="B24" s="2" t="s">
        <v>38</v>
      </c>
      <c r="C24" s="2" t="s">
        <v>56</v>
      </c>
      <c r="D24" s="2" t="s">
        <v>51</v>
      </c>
      <c r="E24" s="2" t="s">
        <v>52</v>
      </c>
      <c r="F24" s="50" t="s">
        <v>33</v>
      </c>
      <c r="G24" s="2" t="s">
        <v>35</v>
      </c>
      <c r="H24" s="13">
        <v>44199</v>
      </c>
      <c r="I24" s="13">
        <f t="shared" si="1"/>
        <v>44622</v>
      </c>
      <c r="J24" s="10">
        <f t="shared" si="2"/>
        <v>423</v>
      </c>
      <c r="K24" s="2">
        <v>2.07E-2</v>
      </c>
      <c r="L24" s="7">
        <v>65.11999999999999</v>
      </c>
      <c r="M24" s="8">
        <v>0.44513888888888892</v>
      </c>
      <c r="N24" s="8">
        <v>0.76041666666666663</v>
      </c>
      <c r="O24" s="7">
        <v>15.761999999999999</v>
      </c>
      <c r="P24" s="8">
        <v>0.44722222222222219</v>
      </c>
      <c r="Q24" s="3">
        <v>109.77</v>
      </c>
      <c r="R24" s="9">
        <f t="shared" si="3"/>
        <v>453.99999999999989</v>
      </c>
      <c r="S24" s="10">
        <f t="shared" si="4"/>
        <v>451</v>
      </c>
      <c r="T24" s="10">
        <f t="shared" si="5"/>
        <v>3.7040619644125283</v>
      </c>
      <c r="U24" s="10">
        <f t="shared" si="6"/>
        <v>0.91369718244727183</v>
      </c>
      <c r="V24" s="10">
        <f t="shared" si="7"/>
        <v>2.7903647819652564</v>
      </c>
    </row>
    <row r="25" spans="1:22" x14ac:dyDescent="0.3">
      <c r="A25" s="2" t="str">
        <f t="shared" si="0"/>
        <v>20220302_PS19_12hr</v>
      </c>
      <c r="B25" s="2" t="s">
        <v>38</v>
      </c>
      <c r="C25" s="2" t="s">
        <v>57</v>
      </c>
      <c r="D25" s="2" t="s">
        <v>51</v>
      </c>
      <c r="E25" s="2" t="s">
        <v>52</v>
      </c>
      <c r="F25" s="50" t="s">
        <v>33</v>
      </c>
      <c r="G25" s="16" t="s">
        <v>35</v>
      </c>
      <c r="H25" s="13">
        <v>44199</v>
      </c>
      <c r="I25" s="13">
        <f t="shared" si="1"/>
        <v>44622</v>
      </c>
      <c r="J25" s="10">
        <f t="shared" si="2"/>
        <v>423</v>
      </c>
      <c r="K25" s="2">
        <v>2.07E-2</v>
      </c>
      <c r="L25" s="7">
        <v>65.11999999999999</v>
      </c>
      <c r="M25" s="8">
        <v>0.44513888888888892</v>
      </c>
      <c r="N25" s="8">
        <v>0.90347222222222223</v>
      </c>
      <c r="O25" s="7">
        <v>15.761999999999999</v>
      </c>
      <c r="P25" s="8">
        <v>0.44722222222222219</v>
      </c>
      <c r="Q25" s="3">
        <v>109.77</v>
      </c>
      <c r="R25" s="9">
        <f t="shared" si="3"/>
        <v>660</v>
      </c>
      <c r="S25" s="10">
        <f t="shared" si="4"/>
        <v>657.00000000000011</v>
      </c>
      <c r="T25" s="10">
        <f t="shared" si="5"/>
        <v>1.0086719570041729</v>
      </c>
      <c r="U25" s="10">
        <f t="shared" si="6"/>
        <v>0.24881352795469738</v>
      </c>
      <c r="V25" s="10">
        <f t="shared" si="7"/>
        <v>0.75985842904947554</v>
      </c>
    </row>
    <row r="26" spans="1:22" x14ac:dyDescent="0.3">
      <c r="A26" s="2" t="str">
        <f t="shared" si="0"/>
        <v>20220303_WT_DYN</v>
      </c>
      <c r="B26" s="2" t="s">
        <v>40</v>
      </c>
      <c r="C26" s="2" t="s">
        <v>50</v>
      </c>
      <c r="D26" s="2" t="s">
        <v>31</v>
      </c>
      <c r="E26" s="2" t="s">
        <v>76</v>
      </c>
      <c r="F26" s="50" t="s">
        <v>36</v>
      </c>
      <c r="G26" s="2" t="s">
        <v>30</v>
      </c>
      <c r="H26" s="13">
        <v>44124</v>
      </c>
      <c r="I26" s="13">
        <f t="shared" si="1"/>
        <v>44623</v>
      </c>
      <c r="J26" s="10">
        <f t="shared" si="2"/>
        <v>499</v>
      </c>
      <c r="K26" s="2">
        <v>2.6800000000000001E-2</v>
      </c>
      <c r="L26" s="7">
        <v>6.7709999999999999</v>
      </c>
      <c r="M26" s="8">
        <v>0.42638888888888887</v>
      </c>
      <c r="N26" s="8">
        <v>0.43333333333333335</v>
      </c>
      <c r="O26" s="7">
        <v>1.8129999999999999</v>
      </c>
      <c r="P26" s="8">
        <v>0.43333333333333335</v>
      </c>
      <c r="Q26" s="3">
        <v>109.77</v>
      </c>
      <c r="R26" s="9">
        <f t="shared" si="3"/>
        <v>10.000000000000044</v>
      </c>
      <c r="S26" s="10">
        <f t="shared" si="4"/>
        <v>0</v>
      </c>
      <c r="T26" s="10">
        <f t="shared" si="5"/>
        <v>6.3566618622598474</v>
      </c>
      <c r="U26" s="10">
        <f t="shared" si="6"/>
        <v>1.8129999999999999</v>
      </c>
      <c r="V26" s="10">
        <f t="shared" si="7"/>
        <v>4.5436618622598477</v>
      </c>
    </row>
    <row r="27" spans="1:22" x14ac:dyDescent="0.3">
      <c r="A27" s="2" t="str">
        <f t="shared" si="0"/>
        <v>20220303_WT_8hr</v>
      </c>
      <c r="B27" s="2" t="s">
        <v>40</v>
      </c>
      <c r="C27" s="2" t="s">
        <v>56</v>
      </c>
      <c r="D27" s="2" t="s">
        <v>31</v>
      </c>
      <c r="E27" s="2" t="s">
        <v>76</v>
      </c>
      <c r="F27" s="50" t="s">
        <v>36</v>
      </c>
      <c r="G27" s="2" t="s">
        <v>30</v>
      </c>
      <c r="H27" s="13">
        <v>44124</v>
      </c>
      <c r="I27" s="13">
        <f t="shared" si="1"/>
        <v>44623</v>
      </c>
      <c r="J27" s="10">
        <f t="shared" si="2"/>
        <v>499</v>
      </c>
      <c r="K27" s="2">
        <v>2.6800000000000001E-2</v>
      </c>
      <c r="L27" s="7">
        <v>78.81</v>
      </c>
      <c r="M27" s="8">
        <v>0.46736111111111112</v>
      </c>
      <c r="N27" s="8">
        <v>0.77430555555555547</v>
      </c>
      <c r="O27" s="7">
        <v>25.863</v>
      </c>
      <c r="P27" s="8">
        <v>0.46875</v>
      </c>
      <c r="Q27" s="3">
        <v>109.77</v>
      </c>
      <c r="R27" s="9">
        <f t="shared" si="3"/>
        <v>441.99999999999989</v>
      </c>
      <c r="S27" s="10">
        <f t="shared" si="4"/>
        <v>439.99999999999989</v>
      </c>
      <c r="T27" s="10">
        <f t="shared" si="5"/>
        <v>4.8356362364844969</v>
      </c>
      <c r="U27" s="10">
        <f t="shared" si="6"/>
        <v>1.6070742275257961</v>
      </c>
      <c r="V27" s="10">
        <f t="shared" si="7"/>
        <v>3.2285620089587006</v>
      </c>
    </row>
    <row r="28" spans="1:22" x14ac:dyDescent="0.3">
      <c r="A28" s="2" t="str">
        <f t="shared" si="0"/>
        <v>20220303_WT_12hr</v>
      </c>
      <c r="B28" s="2" t="s">
        <v>40</v>
      </c>
      <c r="C28" s="2" t="s">
        <v>57</v>
      </c>
      <c r="D28" s="2" t="s">
        <v>31</v>
      </c>
      <c r="E28" s="2" t="s">
        <v>76</v>
      </c>
      <c r="F28" s="50" t="s">
        <v>36</v>
      </c>
      <c r="G28" s="2" t="s">
        <v>30</v>
      </c>
      <c r="H28" s="13">
        <v>44124</v>
      </c>
      <c r="I28" s="13">
        <f t="shared" si="1"/>
        <v>44623</v>
      </c>
      <c r="J28" s="10">
        <f t="shared" si="2"/>
        <v>499</v>
      </c>
      <c r="K28" s="2">
        <v>2.6800000000000001E-2</v>
      </c>
      <c r="L28" s="7">
        <v>78.81</v>
      </c>
      <c r="M28" s="8">
        <v>0.46736111111111112</v>
      </c>
      <c r="N28" s="8">
        <v>0.91666666666666663</v>
      </c>
      <c r="O28" s="7">
        <v>25.863</v>
      </c>
      <c r="P28" s="8">
        <v>0.46875</v>
      </c>
      <c r="Q28" s="3">
        <v>109.77</v>
      </c>
      <c r="R28" s="9">
        <f t="shared" si="3"/>
        <v>646.99999999999989</v>
      </c>
      <c r="S28" s="10">
        <f t="shared" si="4"/>
        <v>645</v>
      </c>
      <c r="T28" s="10">
        <f t="shared" si="5"/>
        <v>1.3251581052183936</v>
      </c>
      <c r="U28" s="10">
        <f t="shared" si="6"/>
        <v>0.44040273795318269</v>
      </c>
      <c r="V28" s="10">
        <f t="shared" si="7"/>
        <v>0.88475536726521087</v>
      </c>
    </row>
    <row r="29" spans="1:22" x14ac:dyDescent="0.3">
      <c r="A29" s="2" t="str">
        <f t="shared" si="0"/>
        <v>20220303_PS19_12hr</v>
      </c>
      <c r="B29" s="2" t="s">
        <v>40</v>
      </c>
      <c r="C29" s="2" t="s">
        <v>57</v>
      </c>
      <c r="D29" s="2" t="s">
        <v>51</v>
      </c>
      <c r="E29" s="2" t="s">
        <v>53</v>
      </c>
      <c r="F29" s="50" t="s">
        <v>36</v>
      </c>
      <c r="G29" s="2" t="s">
        <v>30</v>
      </c>
      <c r="H29" s="13">
        <v>44244</v>
      </c>
      <c r="I29" s="13">
        <f t="shared" si="1"/>
        <v>44623</v>
      </c>
      <c r="J29" s="10">
        <f t="shared" si="2"/>
        <v>379</v>
      </c>
      <c r="K29" s="12">
        <v>2.5999999999999999E-2</v>
      </c>
      <c r="L29" s="7">
        <v>74.37</v>
      </c>
      <c r="M29" s="8">
        <v>0.46458333333333335</v>
      </c>
      <c r="N29" s="8">
        <v>0.91666666666666663</v>
      </c>
      <c r="O29" s="7">
        <v>21.940999999999999</v>
      </c>
      <c r="P29" s="8">
        <v>0.46666666666666662</v>
      </c>
      <c r="Q29" s="3">
        <v>109.77</v>
      </c>
      <c r="R29" s="9">
        <f t="shared" si="3"/>
        <v>650.99999999999989</v>
      </c>
      <c r="S29" s="10">
        <f t="shared" si="4"/>
        <v>648</v>
      </c>
      <c r="T29" s="10">
        <f t="shared" si="5"/>
        <v>1.2193114995554364</v>
      </c>
      <c r="U29" s="10">
        <f t="shared" si="6"/>
        <v>0.36660671608073819</v>
      </c>
      <c r="V29" s="10">
        <f t="shared" si="7"/>
        <v>0.85270478347469814</v>
      </c>
    </row>
    <row r="30" spans="1:22" x14ac:dyDescent="0.3">
      <c r="A30" s="2" t="str">
        <f t="shared" si="0"/>
        <v>20220303_PS19_DYN</v>
      </c>
      <c r="B30" s="2" t="s">
        <v>40</v>
      </c>
      <c r="C30" s="2" t="s">
        <v>50</v>
      </c>
      <c r="D30" s="2" t="s">
        <v>51</v>
      </c>
      <c r="E30" s="2" t="s">
        <v>53</v>
      </c>
      <c r="F30" s="50" t="s">
        <v>36</v>
      </c>
      <c r="G30" s="2" t="s">
        <v>30</v>
      </c>
      <c r="H30" s="13">
        <v>44244</v>
      </c>
      <c r="I30" s="13">
        <f t="shared" si="1"/>
        <v>44623</v>
      </c>
      <c r="J30" s="10">
        <f t="shared" si="2"/>
        <v>379</v>
      </c>
      <c r="K30" s="2">
        <v>2.5999999999999999E-2</v>
      </c>
      <c r="L30" s="7">
        <v>6.29</v>
      </c>
      <c r="M30" s="8">
        <v>0.42569444444444443</v>
      </c>
      <c r="N30" s="8">
        <v>0.42986111111111108</v>
      </c>
      <c r="O30" s="7">
        <v>1.258</v>
      </c>
      <c r="P30" s="8">
        <v>0.42986111111111108</v>
      </c>
      <c r="Q30" s="3">
        <v>109.77</v>
      </c>
      <c r="R30" s="9">
        <f t="shared" si="3"/>
        <v>5.9999999999999787</v>
      </c>
      <c r="S30" s="10">
        <f t="shared" si="4"/>
        <v>0</v>
      </c>
      <c r="T30" s="10">
        <f t="shared" si="5"/>
        <v>6.0561472095707298</v>
      </c>
      <c r="U30" s="10">
        <f t="shared" si="6"/>
        <v>1.258</v>
      </c>
      <c r="V30" s="10">
        <f t="shared" si="7"/>
        <v>4.7981472095707298</v>
      </c>
    </row>
    <row r="31" spans="1:22" x14ac:dyDescent="0.3">
      <c r="A31" s="2" t="str">
        <f t="shared" si="0"/>
        <v>20220303_PS19_8hr</v>
      </c>
      <c r="B31" s="2" t="s">
        <v>40</v>
      </c>
      <c r="C31" s="2" t="s">
        <v>56</v>
      </c>
      <c r="D31" s="2" t="s">
        <v>51</v>
      </c>
      <c r="E31" s="2" t="s">
        <v>53</v>
      </c>
      <c r="F31" s="50" t="s">
        <v>36</v>
      </c>
      <c r="G31" s="2" t="s">
        <v>30</v>
      </c>
      <c r="H31" s="13">
        <v>44244</v>
      </c>
      <c r="I31" s="13">
        <f t="shared" si="1"/>
        <v>44623</v>
      </c>
      <c r="J31" s="10">
        <f t="shared" si="2"/>
        <v>379</v>
      </c>
      <c r="K31" s="12">
        <v>2.5999999999999999E-2</v>
      </c>
      <c r="L31" s="7">
        <v>74.37</v>
      </c>
      <c r="M31" s="8">
        <v>0.46458333333333335</v>
      </c>
      <c r="N31" s="8">
        <v>0.77430555555555547</v>
      </c>
      <c r="O31" s="7">
        <v>21.940999999999999</v>
      </c>
      <c r="P31" s="8">
        <v>0.46666666666666662</v>
      </c>
      <c r="Q31" s="3">
        <v>109.77</v>
      </c>
      <c r="R31" s="9">
        <f t="shared" si="3"/>
        <v>445.99999999999983</v>
      </c>
      <c r="S31" s="10">
        <f t="shared" si="4"/>
        <v>442.99999999999994</v>
      </c>
      <c r="T31" s="10">
        <f t="shared" si="5"/>
        <v>4.4493912444061152</v>
      </c>
      <c r="U31" s="10">
        <f t="shared" si="6"/>
        <v>1.3377850641651821</v>
      </c>
      <c r="V31" s="10">
        <f t="shared" si="7"/>
        <v>3.1116061802409334</v>
      </c>
    </row>
    <row r="32" spans="1:22" x14ac:dyDescent="0.3">
      <c r="A32" s="2" t="str">
        <f t="shared" si="0"/>
        <v>20220304_WT_DYN</v>
      </c>
      <c r="B32" s="2" t="s">
        <v>41</v>
      </c>
      <c r="C32" s="2" t="s">
        <v>50</v>
      </c>
      <c r="D32" s="2" t="s">
        <v>31</v>
      </c>
      <c r="E32" s="2" t="s">
        <v>42</v>
      </c>
      <c r="F32" s="50" t="s">
        <v>36</v>
      </c>
      <c r="G32" s="2" t="s">
        <v>35</v>
      </c>
      <c r="H32" s="13">
        <v>44124</v>
      </c>
      <c r="I32" s="13">
        <f t="shared" si="1"/>
        <v>44624</v>
      </c>
      <c r="J32" s="10">
        <f t="shared" si="2"/>
        <v>500</v>
      </c>
      <c r="K32" s="2">
        <v>3.1699999999999999E-2</v>
      </c>
      <c r="L32" s="7">
        <v>7.6959999999999997</v>
      </c>
      <c r="M32" s="8">
        <v>0.39930555555555558</v>
      </c>
      <c r="N32" s="8">
        <v>0.40277777777777773</v>
      </c>
      <c r="O32" s="7">
        <v>1.8499999999999999</v>
      </c>
      <c r="P32" s="8">
        <v>0.40277777777777773</v>
      </c>
      <c r="Q32" s="3">
        <v>109.77</v>
      </c>
      <c r="R32" s="9">
        <f t="shared" si="3"/>
        <v>4.9999999999999023</v>
      </c>
      <c r="S32" s="10">
        <f t="shared" si="4"/>
        <v>0</v>
      </c>
      <c r="T32" s="10">
        <f t="shared" si="5"/>
        <v>7.4568122285342158</v>
      </c>
      <c r="U32" s="10">
        <f t="shared" si="6"/>
        <v>1.8499999999999999</v>
      </c>
      <c r="V32" s="10">
        <f t="shared" si="7"/>
        <v>5.6068122285342161</v>
      </c>
    </row>
    <row r="33" spans="1:22" x14ac:dyDescent="0.3">
      <c r="A33" s="2" t="str">
        <f t="shared" si="0"/>
        <v>20220304_WT_8hr</v>
      </c>
      <c r="B33" s="2" t="s">
        <v>41</v>
      </c>
      <c r="C33" s="2" t="s">
        <v>56</v>
      </c>
      <c r="D33" s="2" t="s">
        <v>31</v>
      </c>
      <c r="E33" s="2" t="s">
        <v>42</v>
      </c>
      <c r="F33" s="50" t="s">
        <v>36</v>
      </c>
      <c r="G33" s="2" t="s">
        <v>35</v>
      </c>
      <c r="H33" s="13">
        <v>44124</v>
      </c>
      <c r="I33" s="13">
        <f t="shared" si="1"/>
        <v>44624</v>
      </c>
      <c r="J33" s="10">
        <f t="shared" si="2"/>
        <v>500</v>
      </c>
      <c r="K33" s="2">
        <v>3.1699999999999999E-2</v>
      </c>
      <c r="L33" s="7">
        <v>68.634999999999991</v>
      </c>
      <c r="M33" s="8">
        <v>0.4368055555555555</v>
      </c>
      <c r="N33" s="8">
        <v>0.78472222222222221</v>
      </c>
      <c r="O33" s="7">
        <v>14.43</v>
      </c>
      <c r="P33" s="8">
        <v>0.44097222222222227</v>
      </c>
      <c r="Q33" s="3">
        <v>109.77</v>
      </c>
      <c r="R33" s="9">
        <f t="shared" si="3"/>
        <v>501.00000000000006</v>
      </c>
      <c r="S33" s="10">
        <f t="shared" si="4"/>
        <v>494.99999999999994</v>
      </c>
      <c r="T33" s="10">
        <f t="shared" si="5"/>
        <v>2.9014699830922384</v>
      </c>
      <c r="U33" s="10">
        <f t="shared" si="6"/>
        <v>0.63356765470397414</v>
      </c>
      <c r="V33" s="10">
        <f t="shared" si="7"/>
        <v>2.2679023283882644</v>
      </c>
    </row>
    <row r="34" spans="1:22" x14ac:dyDescent="0.3">
      <c r="A34" s="2" t="str">
        <f t="shared" ref="A34:A52" si="8">B34&amp;"_"&amp;D34&amp;"_"&amp;C34</f>
        <v>20220304_WT_12hr</v>
      </c>
      <c r="B34" s="2" t="s">
        <v>41</v>
      </c>
      <c r="C34" s="2" t="s">
        <v>57</v>
      </c>
      <c r="D34" s="2" t="s">
        <v>31</v>
      </c>
      <c r="E34" s="2" t="s">
        <v>42</v>
      </c>
      <c r="F34" s="50" t="s">
        <v>36</v>
      </c>
      <c r="G34" s="2" t="s">
        <v>35</v>
      </c>
      <c r="H34" s="13">
        <v>44124</v>
      </c>
      <c r="I34" s="13">
        <f t="shared" ref="I34:I52" si="9">DATE(LEFT(B34,4),MID(B34,5,2),RIGHT(B34,2))</f>
        <v>44624</v>
      </c>
      <c r="J34" s="10">
        <f t="shared" ref="J34:J52" si="10">I34-H34</f>
        <v>500</v>
      </c>
      <c r="K34" s="2">
        <v>3.1699999999999999E-2</v>
      </c>
      <c r="L34" s="7">
        <v>68.634999999999991</v>
      </c>
      <c r="M34" s="8">
        <v>0.4368055555555555</v>
      </c>
      <c r="N34" s="8">
        <v>0.90972222222222221</v>
      </c>
      <c r="O34" s="7">
        <v>14.43</v>
      </c>
      <c r="P34" s="8">
        <v>0.44097222222222227</v>
      </c>
      <c r="Q34" s="3">
        <v>109.77</v>
      </c>
      <c r="R34" s="9">
        <f t="shared" ref="R34:R52" si="11">(N34-M34)*1440</f>
        <v>681.00000000000011</v>
      </c>
      <c r="S34" s="10">
        <f t="shared" ref="S34:S52" si="12">(N34-P34)*1440</f>
        <v>674.99999999999989</v>
      </c>
      <c r="T34" s="10">
        <f t="shared" ref="T34:T52" si="13">L34*(1/2)^(R34/Q34)</f>
        <v>0.93108947005917775</v>
      </c>
      <c r="U34" s="10">
        <f t="shared" ref="U34:U52" si="14">O34*(1/2)^(S34/Q34)</f>
        <v>0.20331355323423531</v>
      </c>
      <c r="V34" s="10">
        <f t="shared" ref="V34:V52" si="15">T34-U34</f>
        <v>0.72777591682494247</v>
      </c>
    </row>
    <row r="35" spans="1:22" x14ac:dyDescent="0.3">
      <c r="A35" s="2" t="str">
        <f t="shared" si="8"/>
        <v>20220310_PS19_12hr</v>
      </c>
      <c r="B35" s="2" t="s">
        <v>43</v>
      </c>
      <c r="C35" s="2" t="s">
        <v>57</v>
      </c>
      <c r="D35" s="2" t="s">
        <v>51</v>
      </c>
      <c r="E35" s="2" t="s">
        <v>55</v>
      </c>
      <c r="F35" s="50" t="s">
        <v>36</v>
      </c>
      <c r="G35" s="2" t="s">
        <v>35</v>
      </c>
      <c r="H35" s="13">
        <v>44244</v>
      </c>
      <c r="I35" s="13">
        <f t="shared" si="9"/>
        <v>44630</v>
      </c>
      <c r="J35" s="10">
        <f t="shared" si="10"/>
        <v>386</v>
      </c>
      <c r="K35" s="2">
        <v>2.2699999999999998E-2</v>
      </c>
      <c r="L35" s="7">
        <v>82.88</v>
      </c>
      <c r="M35" s="8">
        <v>0.47569444444444442</v>
      </c>
      <c r="N35" s="8">
        <v>0.91666666666666663</v>
      </c>
      <c r="O35" s="7">
        <v>9.3239999999999998</v>
      </c>
      <c r="P35" s="8">
        <v>0.4770833333333333</v>
      </c>
      <c r="Q35" s="3">
        <v>109.77</v>
      </c>
      <c r="R35" s="9">
        <f t="shared" si="11"/>
        <v>635</v>
      </c>
      <c r="S35" s="10">
        <f t="shared" si="12"/>
        <v>633</v>
      </c>
      <c r="T35" s="10">
        <f t="shared" si="13"/>
        <v>1.5032961893578247</v>
      </c>
      <c r="U35" s="10">
        <f t="shared" si="14"/>
        <v>0.17127020587870539</v>
      </c>
      <c r="V35" s="10">
        <f t="shared" si="15"/>
        <v>1.3320259834791193</v>
      </c>
    </row>
    <row r="36" spans="1:22" x14ac:dyDescent="0.3">
      <c r="A36" s="2" t="str">
        <f t="shared" si="8"/>
        <v>20220310_PS19_DYN</v>
      </c>
      <c r="B36" s="2" t="s">
        <v>43</v>
      </c>
      <c r="C36" s="2" t="s">
        <v>50</v>
      </c>
      <c r="D36" s="2" t="s">
        <v>51</v>
      </c>
      <c r="E36" s="2" t="s">
        <v>55</v>
      </c>
      <c r="F36" s="50" t="s">
        <v>36</v>
      </c>
      <c r="G36" s="2" t="s">
        <v>35</v>
      </c>
      <c r="H36" s="13">
        <v>44244</v>
      </c>
      <c r="I36" s="13">
        <f t="shared" si="9"/>
        <v>44630</v>
      </c>
      <c r="J36" s="10">
        <f t="shared" si="10"/>
        <v>386</v>
      </c>
      <c r="K36" s="2">
        <v>2.2699999999999998E-2</v>
      </c>
      <c r="L36" s="7">
        <v>7.1039999999999992</v>
      </c>
      <c r="M36" s="8">
        <v>0.43888888888888888</v>
      </c>
      <c r="N36" s="8">
        <v>0.44027777777777777</v>
      </c>
      <c r="O36" s="7">
        <v>1.5539999999999998</v>
      </c>
      <c r="P36" s="8">
        <v>0.44027777777777777</v>
      </c>
      <c r="Q36" s="3">
        <v>109.77</v>
      </c>
      <c r="R36" s="9">
        <f t="shared" si="11"/>
        <v>1.9999999999999929</v>
      </c>
      <c r="S36" s="10">
        <f t="shared" si="12"/>
        <v>0</v>
      </c>
      <c r="T36" s="10">
        <f t="shared" si="13"/>
        <v>7.0148471438496225</v>
      </c>
      <c r="U36" s="10">
        <f t="shared" si="14"/>
        <v>1.5539999999999998</v>
      </c>
      <c r="V36" s="10">
        <f t="shared" si="15"/>
        <v>5.4608471438496231</v>
      </c>
    </row>
    <row r="37" spans="1:22" x14ac:dyDescent="0.3">
      <c r="A37" s="2" t="str">
        <f t="shared" si="8"/>
        <v>20220310_PS19_8hr</v>
      </c>
      <c r="B37" s="2" t="s">
        <v>43</v>
      </c>
      <c r="C37" s="2" t="s">
        <v>56</v>
      </c>
      <c r="D37" s="2" t="s">
        <v>51</v>
      </c>
      <c r="E37" s="2" t="s">
        <v>55</v>
      </c>
      <c r="F37" s="50" t="s">
        <v>36</v>
      </c>
      <c r="G37" s="2" t="s">
        <v>35</v>
      </c>
      <c r="H37" s="13">
        <v>44244</v>
      </c>
      <c r="I37" s="13">
        <f t="shared" si="9"/>
        <v>44630</v>
      </c>
      <c r="J37" s="10">
        <f t="shared" si="10"/>
        <v>386</v>
      </c>
      <c r="K37" s="2">
        <v>2.2699999999999998E-2</v>
      </c>
      <c r="L37" s="7">
        <v>82.88</v>
      </c>
      <c r="M37" s="8">
        <v>0.47569444444444442</v>
      </c>
      <c r="N37" s="8">
        <v>0.78125</v>
      </c>
      <c r="O37" s="7">
        <v>9.3239999999999998</v>
      </c>
      <c r="P37" s="8">
        <v>0.4770833333333333</v>
      </c>
      <c r="Q37" s="3">
        <v>109.77</v>
      </c>
      <c r="R37" s="9">
        <f t="shared" si="11"/>
        <v>440.00000000000006</v>
      </c>
      <c r="S37" s="10">
        <f t="shared" si="12"/>
        <v>438.00000000000006</v>
      </c>
      <c r="T37" s="10">
        <f t="shared" si="13"/>
        <v>5.1499946633158489</v>
      </c>
      <c r="U37" s="10">
        <f t="shared" si="14"/>
        <v>0.58673776498903252</v>
      </c>
      <c r="V37" s="10">
        <f t="shared" si="15"/>
        <v>4.5632568983268165</v>
      </c>
    </row>
    <row r="38" spans="1:22" x14ac:dyDescent="0.3">
      <c r="A38" s="2" t="str">
        <f t="shared" si="8"/>
        <v>20220316_WT_12hr</v>
      </c>
      <c r="B38" s="2" t="s">
        <v>44</v>
      </c>
      <c r="C38" s="2" t="s">
        <v>57</v>
      </c>
      <c r="D38" s="2" t="s">
        <v>31</v>
      </c>
      <c r="E38" s="2" t="s">
        <v>76</v>
      </c>
      <c r="F38" s="50" t="s">
        <v>36</v>
      </c>
      <c r="G38" s="2" t="s">
        <v>35</v>
      </c>
      <c r="H38" s="13">
        <v>44124</v>
      </c>
      <c r="I38" s="13">
        <f t="shared" si="9"/>
        <v>44636</v>
      </c>
      <c r="J38" s="10">
        <f t="shared" si="10"/>
        <v>512</v>
      </c>
      <c r="K38" s="2">
        <v>2.52E-2</v>
      </c>
      <c r="L38" s="7">
        <v>73.259999999999991</v>
      </c>
      <c r="M38" s="8">
        <v>0.45833333333333331</v>
      </c>
      <c r="N38" s="8">
        <v>0.92499999999999993</v>
      </c>
      <c r="O38" s="7">
        <v>6.2530000000000001</v>
      </c>
      <c r="P38" s="8">
        <v>0.47222222222222227</v>
      </c>
      <c r="Q38" s="3">
        <v>109.77</v>
      </c>
      <c r="R38" s="9">
        <f t="shared" si="11"/>
        <v>671.99999999999989</v>
      </c>
      <c r="S38" s="10">
        <f t="shared" si="12"/>
        <v>651.99999999999989</v>
      </c>
      <c r="T38" s="10">
        <f t="shared" si="13"/>
        <v>1.0519474005453062</v>
      </c>
      <c r="U38" s="10">
        <f t="shared" si="14"/>
        <v>0.10187390331853406</v>
      </c>
      <c r="V38" s="10">
        <f t="shared" si="15"/>
        <v>0.95007349722677215</v>
      </c>
    </row>
    <row r="39" spans="1:22" x14ac:dyDescent="0.3">
      <c r="A39" s="2" t="str">
        <f t="shared" si="8"/>
        <v>20220316_WT_DYN</v>
      </c>
      <c r="B39" s="2" t="s">
        <v>44</v>
      </c>
      <c r="C39" s="2" t="s">
        <v>50</v>
      </c>
      <c r="D39" s="2" t="s">
        <v>31</v>
      </c>
      <c r="E39" s="2" t="s">
        <v>76</v>
      </c>
      <c r="F39" s="50" t="s">
        <v>36</v>
      </c>
      <c r="G39" s="2" t="s">
        <v>35</v>
      </c>
      <c r="H39" s="13">
        <v>44124</v>
      </c>
      <c r="I39" s="13">
        <f t="shared" si="9"/>
        <v>44636</v>
      </c>
      <c r="J39" s="10">
        <f t="shared" si="10"/>
        <v>512</v>
      </c>
      <c r="K39" s="2">
        <v>2.52E-2</v>
      </c>
      <c r="L39" s="7">
        <v>7.3259999999999996</v>
      </c>
      <c r="M39" s="8">
        <v>0.40138888888888885</v>
      </c>
      <c r="N39" s="8">
        <v>0.4069444444444445</v>
      </c>
      <c r="O39" s="7">
        <v>0.81399999999999995</v>
      </c>
      <c r="P39" s="8">
        <v>0.4069444444444445</v>
      </c>
      <c r="Q39" s="3">
        <v>109.77</v>
      </c>
      <c r="R39" s="9">
        <f t="shared" si="11"/>
        <v>8.0000000000001315</v>
      </c>
      <c r="S39" s="10">
        <f t="shared" si="12"/>
        <v>0</v>
      </c>
      <c r="T39" s="10">
        <f t="shared" si="13"/>
        <v>6.9651095466070752</v>
      </c>
      <c r="U39" s="10">
        <f t="shared" si="14"/>
        <v>0.81399999999999995</v>
      </c>
      <c r="V39" s="10">
        <f t="shared" si="15"/>
        <v>6.1511095466070751</v>
      </c>
    </row>
    <row r="40" spans="1:22" x14ac:dyDescent="0.3">
      <c r="A40" s="2" t="str">
        <f t="shared" si="8"/>
        <v>20220316_WT_8hr</v>
      </c>
      <c r="B40" s="2" t="s">
        <v>44</v>
      </c>
      <c r="C40" s="2" t="s">
        <v>56</v>
      </c>
      <c r="D40" s="2" t="s">
        <v>31</v>
      </c>
      <c r="E40" s="2" t="s">
        <v>76</v>
      </c>
      <c r="F40" s="50" t="s">
        <v>36</v>
      </c>
      <c r="G40" s="2" t="s">
        <v>35</v>
      </c>
      <c r="H40" s="13">
        <v>44124</v>
      </c>
      <c r="I40" s="13">
        <f t="shared" si="9"/>
        <v>44636</v>
      </c>
      <c r="J40" s="10">
        <f t="shared" si="10"/>
        <v>512</v>
      </c>
      <c r="K40" s="2">
        <v>2.52E-2</v>
      </c>
      <c r="L40" s="7">
        <v>73.259999999999991</v>
      </c>
      <c r="M40" s="8">
        <v>0.45833333333333331</v>
      </c>
      <c r="N40" s="8">
        <v>0.79166666666666663</v>
      </c>
      <c r="O40" s="7">
        <v>6.2530000000000001</v>
      </c>
      <c r="P40" s="8">
        <v>0.47222222222222227</v>
      </c>
      <c r="Q40" s="3">
        <v>109.77</v>
      </c>
      <c r="R40" s="9">
        <f t="shared" si="11"/>
        <v>480</v>
      </c>
      <c r="S40" s="10">
        <f t="shared" si="12"/>
        <v>459.99999999999989</v>
      </c>
      <c r="T40" s="10">
        <f t="shared" si="13"/>
        <v>3.5361374364802605</v>
      </c>
      <c r="U40" s="10">
        <f t="shared" si="14"/>
        <v>0.34245069966264358</v>
      </c>
      <c r="V40" s="10">
        <f t="shared" si="15"/>
        <v>3.1936867368176167</v>
      </c>
    </row>
    <row r="41" spans="1:22" x14ac:dyDescent="0.3">
      <c r="A41" s="2" t="str">
        <f t="shared" si="8"/>
        <v>20220321_WT_DYN</v>
      </c>
      <c r="B41" s="2" t="s">
        <v>58</v>
      </c>
      <c r="C41" s="2" t="s">
        <v>50</v>
      </c>
      <c r="D41" s="2" t="s">
        <v>31</v>
      </c>
      <c r="E41" s="2" t="s">
        <v>75</v>
      </c>
      <c r="F41" s="50" t="s">
        <v>36</v>
      </c>
      <c r="G41" s="2" t="s">
        <v>46</v>
      </c>
      <c r="H41" s="13">
        <v>44244</v>
      </c>
      <c r="I41" s="13">
        <f t="shared" si="9"/>
        <v>44641</v>
      </c>
      <c r="J41" s="10">
        <f t="shared" si="10"/>
        <v>397</v>
      </c>
      <c r="K41" s="2">
        <v>2.6200000000000001E-2</v>
      </c>
      <c r="L41" s="7">
        <v>7.2889999999999997</v>
      </c>
      <c r="M41" s="8">
        <v>0.39999999999999997</v>
      </c>
      <c r="N41" s="8">
        <v>0.40416666666666662</v>
      </c>
      <c r="O41" s="7">
        <v>1.147</v>
      </c>
      <c r="P41" s="8">
        <v>0.40416666666666662</v>
      </c>
      <c r="Q41" s="3">
        <v>109.77</v>
      </c>
      <c r="R41" s="9">
        <f t="shared" si="11"/>
        <v>5.9999999999999787</v>
      </c>
      <c r="S41" s="10">
        <f t="shared" si="12"/>
        <v>0</v>
      </c>
      <c r="T41" s="10">
        <f t="shared" si="13"/>
        <v>7.0180058840319637</v>
      </c>
      <c r="U41" s="10">
        <f t="shared" si="14"/>
        <v>1.147</v>
      </c>
      <c r="V41" s="10">
        <f t="shared" si="15"/>
        <v>5.8710058840319634</v>
      </c>
    </row>
    <row r="42" spans="1:22" x14ac:dyDescent="0.3">
      <c r="A42" s="2" t="str">
        <f t="shared" si="8"/>
        <v>20220321_WT_8hr</v>
      </c>
      <c r="B42" s="2" t="s">
        <v>58</v>
      </c>
      <c r="C42" s="2" t="s">
        <v>56</v>
      </c>
      <c r="D42" s="2" t="s">
        <v>31</v>
      </c>
      <c r="E42" s="2" t="s">
        <v>75</v>
      </c>
      <c r="F42" s="50" t="s">
        <v>36</v>
      </c>
      <c r="G42" s="2" t="s">
        <v>46</v>
      </c>
      <c r="H42" s="13">
        <v>44244</v>
      </c>
      <c r="I42" s="13">
        <f t="shared" si="9"/>
        <v>44641</v>
      </c>
      <c r="J42" s="10">
        <f t="shared" si="10"/>
        <v>397</v>
      </c>
      <c r="K42" s="2">
        <v>2.6200000000000001E-2</v>
      </c>
      <c r="L42" s="7">
        <v>72.52</v>
      </c>
      <c r="M42" s="8">
        <v>0.44236111111111115</v>
      </c>
      <c r="N42" s="8">
        <v>0.78749999999999998</v>
      </c>
      <c r="O42" s="7">
        <v>20.128</v>
      </c>
      <c r="P42" s="8">
        <v>0.44305555555555554</v>
      </c>
      <c r="Q42" s="3">
        <v>109.77</v>
      </c>
      <c r="R42" s="9">
        <f t="shared" si="11"/>
        <v>496.99999999999989</v>
      </c>
      <c r="S42" s="10">
        <f t="shared" si="12"/>
        <v>496</v>
      </c>
      <c r="T42" s="10">
        <f t="shared" si="13"/>
        <v>3.1441243993813277</v>
      </c>
      <c r="U42" s="10">
        <f t="shared" si="14"/>
        <v>0.87818278537608518</v>
      </c>
      <c r="V42" s="10">
        <f t="shared" si="15"/>
        <v>2.2659416140052424</v>
      </c>
    </row>
    <row r="43" spans="1:22" x14ac:dyDescent="0.3">
      <c r="A43" s="2" t="str">
        <f t="shared" si="8"/>
        <v>20220321_WT_12hr</v>
      </c>
      <c r="B43" s="2" t="s">
        <v>58</v>
      </c>
      <c r="C43" s="2" t="s">
        <v>57</v>
      </c>
      <c r="D43" s="2" t="s">
        <v>31</v>
      </c>
      <c r="E43" s="2" t="s">
        <v>75</v>
      </c>
      <c r="F43" s="50" t="s">
        <v>36</v>
      </c>
      <c r="G43" s="2" t="s">
        <v>46</v>
      </c>
      <c r="H43" s="13">
        <v>44244</v>
      </c>
      <c r="I43" s="13">
        <f t="shared" si="9"/>
        <v>44641</v>
      </c>
      <c r="J43" s="10">
        <f t="shared" si="10"/>
        <v>397</v>
      </c>
      <c r="K43" s="2">
        <v>2.6200000000000001E-2</v>
      </c>
      <c r="L43" s="7">
        <v>72.52</v>
      </c>
      <c r="M43" s="8">
        <v>0.44236111111111115</v>
      </c>
      <c r="N43" s="8">
        <v>0.92499999999999993</v>
      </c>
      <c r="O43" s="7">
        <v>20.128</v>
      </c>
      <c r="P43" s="8">
        <v>0.44305555555555554</v>
      </c>
      <c r="Q43" s="3">
        <v>109.77</v>
      </c>
      <c r="R43" s="10">
        <f t="shared" si="11"/>
        <v>694.99999999999989</v>
      </c>
      <c r="S43" s="10">
        <f t="shared" si="12"/>
        <v>693.99999999999989</v>
      </c>
      <c r="T43" s="10">
        <f t="shared" si="13"/>
        <v>0.90055530171382447</v>
      </c>
      <c r="U43" s="10">
        <f t="shared" si="14"/>
        <v>0.25153335644094277</v>
      </c>
      <c r="V43" s="10">
        <f t="shared" si="15"/>
        <v>0.64902194527288171</v>
      </c>
    </row>
    <row r="44" spans="1:22" ht="13.9" customHeight="1" x14ac:dyDescent="0.3">
      <c r="A44" s="2" t="str">
        <f t="shared" si="8"/>
        <v>20220321_PS19_12hr</v>
      </c>
      <c r="B44" s="2" t="s">
        <v>58</v>
      </c>
      <c r="C44" s="2" t="s">
        <v>57</v>
      </c>
      <c r="D44" s="2" t="s">
        <v>51</v>
      </c>
      <c r="E44" s="2" t="s">
        <v>53</v>
      </c>
      <c r="F44" s="50" t="s">
        <v>36</v>
      </c>
      <c r="G44" s="2" t="s">
        <v>46</v>
      </c>
      <c r="H44" s="13">
        <v>44244</v>
      </c>
      <c r="I44" s="13">
        <f t="shared" si="9"/>
        <v>44641</v>
      </c>
      <c r="J44" s="10">
        <f t="shared" si="10"/>
        <v>397</v>
      </c>
      <c r="K44" s="2">
        <v>2.6499999999999999E-2</v>
      </c>
      <c r="L44" s="7">
        <v>77.7</v>
      </c>
      <c r="M44" s="8">
        <v>0.44027777777777777</v>
      </c>
      <c r="N44" s="8">
        <v>0.92499999999999993</v>
      </c>
      <c r="O44" s="7">
        <v>18.943999999999999</v>
      </c>
      <c r="P44" s="8">
        <v>0.44166666666666665</v>
      </c>
      <c r="Q44" s="3">
        <v>109.77</v>
      </c>
      <c r="R44" s="9">
        <f t="shared" si="11"/>
        <v>697.99999999999989</v>
      </c>
      <c r="S44" s="10">
        <f t="shared" si="12"/>
        <v>695.99999999999989</v>
      </c>
      <c r="T44" s="10">
        <f t="shared" si="13"/>
        <v>0.94677438504989164</v>
      </c>
      <c r="U44" s="10">
        <f t="shared" si="14"/>
        <v>0.23376630193596373</v>
      </c>
      <c r="V44" s="10">
        <f t="shared" si="15"/>
        <v>0.71300808311392794</v>
      </c>
    </row>
    <row r="45" spans="1:22" x14ac:dyDescent="0.3">
      <c r="A45" s="2" t="str">
        <f t="shared" si="8"/>
        <v>20220321_PS19_DYN</v>
      </c>
      <c r="B45" s="2" t="s">
        <v>58</v>
      </c>
      <c r="C45" s="2" t="s">
        <v>50</v>
      </c>
      <c r="D45" s="2" t="s">
        <v>51</v>
      </c>
      <c r="E45" s="2" t="s">
        <v>53</v>
      </c>
      <c r="F45" s="50" t="s">
        <v>36</v>
      </c>
      <c r="G45" s="2" t="s">
        <v>46</v>
      </c>
      <c r="H45" s="13">
        <v>44244</v>
      </c>
      <c r="I45" s="13">
        <f t="shared" si="9"/>
        <v>44641</v>
      </c>
      <c r="J45" s="10">
        <f t="shared" si="10"/>
        <v>397</v>
      </c>
      <c r="K45" s="2">
        <v>2.6499999999999999E-2</v>
      </c>
      <c r="L45" s="7">
        <v>8.3620000000000001</v>
      </c>
      <c r="M45" s="8">
        <v>0.39861111111111108</v>
      </c>
      <c r="N45" s="8">
        <v>0.4069444444444445</v>
      </c>
      <c r="O45" s="7">
        <v>1.85</v>
      </c>
      <c r="P45" s="8">
        <v>0.4069444444444445</v>
      </c>
      <c r="Q45" s="3">
        <v>109.77</v>
      </c>
      <c r="R45" s="9">
        <f t="shared" si="11"/>
        <v>12.000000000000117</v>
      </c>
      <c r="S45" s="10">
        <f t="shared" si="12"/>
        <v>0</v>
      </c>
      <c r="T45" s="10">
        <f t="shared" si="13"/>
        <v>7.751784998991897</v>
      </c>
      <c r="U45" s="10">
        <f t="shared" si="14"/>
        <v>1.85</v>
      </c>
      <c r="V45" s="10">
        <f t="shared" si="15"/>
        <v>5.9017849989918965</v>
      </c>
    </row>
    <row r="46" spans="1:22" x14ac:dyDescent="0.3">
      <c r="A46" s="2" t="str">
        <f t="shared" si="8"/>
        <v>20220321_PS19_8hr</v>
      </c>
      <c r="B46" s="2" t="s">
        <v>58</v>
      </c>
      <c r="C46" s="2" t="s">
        <v>56</v>
      </c>
      <c r="D46" s="2" t="s">
        <v>51</v>
      </c>
      <c r="E46" s="2" t="s">
        <v>53</v>
      </c>
      <c r="F46" s="50" t="s">
        <v>36</v>
      </c>
      <c r="G46" s="2" t="s">
        <v>46</v>
      </c>
      <c r="H46" s="13">
        <v>44244</v>
      </c>
      <c r="I46" s="13">
        <f t="shared" si="9"/>
        <v>44641</v>
      </c>
      <c r="J46" s="10">
        <f t="shared" si="10"/>
        <v>397</v>
      </c>
      <c r="K46" s="2">
        <v>2.6499999999999999E-2</v>
      </c>
      <c r="L46" s="7">
        <v>77.7</v>
      </c>
      <c r="M46" s="8">
        <v>0.44027777777777777</v>
      </c>
      <c r="N46" s="8">
        <v>0.78749999999999998</v>
      </c>
      <c r="O46" s="7">
        <v>18.943999999999999</v>
      </c>
      <c r="P46" s="8">
        <v>0.44166666666666665</v>
      </c>
      <c r="Q46" s="3">
        <v>109.77</v>
      </c>
      <c r="R46" s="10">
        <f t="shared" si="11"/>
        <v>500</v>
      </c>
      <c r="S46" s="10">
        <f t="shared" si="12"/>
        <v>498</v>
      </c>
      <c r="T46" s="10">
        <f t="shared" si="13"/>
        <v>3.305489889493276</v>
      </c>
      <c r="U46" s="10">
        <f t="shared" si="14"/>
        <v>0.81615235874050573</v>
      </c>
      <c r="V46" s="10">
        <f t="shared" si="15"/>
        <v>2.4893375307527705</v>
      </c>
    </row>
    <row r="47" spans="1:22" x14ac:dyDescent="0.3">
      <c r="A47" s="2" t="str">
        <f t="shared" si="8"/>
        <v>20220323_WT_DYN</v>
      </c>
      <c r="B47" s="2" t="s">
        <v>45</v>
      </c>
      <c r="C47" s="2" t="s">
        <v>50</v>
      </c>
      <c r="D47" s="2" t="s">
        <v>31</v>
      </c>
      <c r="E47" s="2" t="s">
        <v>42</v>
      </c>
      <c r="F47" s="50" t="s">
        <v>36</v>
      </c>
      <c r="G47" s="2" t="s">
        <v>46</v>
      </c>
      <c r="H47" s="13">
        <v>44124</v>
      </c>
      <c r="I47" s="13">
        <f t="shared" si="9"/>
        <v>44643</v>
      </c>
      <c r="J47" s="10">
        <f t="shared" si="10"/>
        <v>519</v>
      </c>
      <c r="K47" s="2">
        <v>3.0800000000000001E-2</v>
      </c>
      <c r="L47" s="7">
        <v>8.2880000000000003</v>
      </c>
      <c r="M47" s="8">
        <v>0.42291666666666666</v>
      </c>
      <c r="N47" s="8">
        <v>0.42430555555555555</v>
      </c>
      <c r="O47" s="7">
        <v>3.4409999999999998</v>
      </c>
      <c r="P47" s="8">
        <v>0.42430555555555555</v>
      </c>
      <c r="Q47" s="3">
        <v>109.77</v>
      </c>
      <c r="R47" s="9">
        <f t="shared" si="11"/>
        <v>1.9999999999999929</v>
      </c>
      <c r="S47" s="10">
        <f t="shared" si="12"/>
        <v>0</v>
      </c>
      <c r="T47" s="10">
        <f t="shared" si="13"/>
        <v>8.1839883344912288</v>
      </c>
      <c r="U47" s="10">
        <f t="shared" si="14"/>
        <v>3.4409999999999998</v>
      </c>
      <c r="V47" s="10">
        <f t="shared" si="15"/>
        <v>4.7429883344912289</v>
      </c>
    </row>
    <row r="48" spans="1:22" x14ac:dyDescent="0.3">
      <c r="A48" s="2" t="str">
        <f t="shared" si="8"/>
        <v>20220323_WT_8hr</v>
      </c>
      <c r="B48" s="2" t="s">
        <v>45</v>
      </c>
      <c r="C48" s="2" t="s">
        <v>56</v>
      </c>
      <c r="D48" s="2" t="s">
        <v>31</v>
      </c>
      <c r="E48" s="2" t="s">
        <v>42</v>
      </c>
      <c r="F48" s="50" t="s">
        <v>36</v>
      </c>
      <c r="G48" s="2" t="s">
        <v>46</v>
      </c>
      <c r="H48" s="13">
        <v>44124</v>
      </c>
      <c r="I48" s="13">
        <f t="shared" si="9"/>
        <v>44643</v>
      </c>
      <c r="J48" s="10">
        <f t="shared" si="10"/>
        <v>519</v>
      </c>
      <c r="K48" s="2">
        <v>3.0800000000000001E-2</v>
      </c>
      <c r="L48" s="7">
        <v>72.89</v>
      </c>
      <c r="M48" s="8">
        <v>0.4597222222222222</v>
      </c>
      <c r="N48" s="8">
        <v>0.78333333333333333</v>
      </c>
      <c r="O48" s="7">
        <v>20.164999999999999</v>
      </c>
      <c r="P48" s="8">
        <v>0.46388888888888885</v>
      </c>
      <c r="Q48" s="3">
        <v>109.77</v>
      </c>
      <c r="R48" s="9">
        <f t="shared" si="11"/>
        <v>466</v>
      </c>
      <c r="S48" s="10">
        <f t="shared" si="12"/>
        <v>460.00000000000006</v>
      </c>
      <c r="T48" s="10">
        <f t="shared" si="13"/>
        <v>3.8434687753451025</v>
      </c>
      <c r="U48" s="10">
        <f t="shared" si="14"/>
        <v>1.1043528480245</v>
      </c>
      <c r="V48" s="10">
        <f t="shared" si="15"/>
        <v>2.7391159273206025</v>
      </c>
    </row>
    <row r="49" spans="1:22" x14ac:dyDescent="0.3">
      <c r="A49" s="2" t="str">
        <f t="shared" si="8"/>
        <v>20220323_WT_12hr</v>
      </c>
      <c r="B49" s="2" t="s">
        <v>45</v>
      </c>
      <c r="C49" s="2" t="s">
        <v>57</v>
      </c>
      <c r="D49" s="2" t="s">
        <v>31</v>
      </c>
      <c r="E49" s="2" t="s">
        <v>42</v>
      </c>
      <c r="F49" s="50" t="s">
        <v>36</v>
      </c>
      <c r="G49" s="2" t="s">
        <v>46</v>
      </c>
      <c r="H49" s="13">
        <v>44124</v>
      </c>
      <c r="I49" s="13">
        <f t="shared" si="9"/>
        <v>44643</v>
      </c>
      <c r="J49" s="10">
        <f t="shared" si="10"/>
        <v>519</v>
      </c>
      <c r="K49" s="2">
        <v>3.0800000000000001E-2</v>
      </c>
      <c r="L49" s="7">
        <v>72.89</v>
      </c>
      <c r="M49" s="8">
        <v>0.4597222222222222</v>
      </c>
      <c r="N49" s="8">
        <v>0.94861111111111107</v>
      </c>
      <c r="O49" s="7">
        <v>20.164999999999999</v>
      </c>
      <c r="P49" s="8">
        <v>0.46388888888888885</v>
      </c>
      <c r="Q49" s="3">
        <v>109.77</v>
      </c>
      <c r="R49" s="9">
        <f t="shared" si="11"/>
        <v>704</v>
      </c>
      <c r="S49" s="10">
        <f t="shared" si="12"/>
        <v>698</v>
      </c>
      <c r="T49" s="10">
        <f t="shared" si="13"/>
        <v>0.85514391314425764</v>
      </c>
      <c r="U49" s="10">
        <f t="shared" si="14"/>
        <v>0.24571049516770974</v>
      </c>
      <c r="V49" s="10">
        <f t="shared" si="15"/>
        <v>0.60943341797654793</v>
      </c>
    </row>
    <row r="50" spans="1:22" x14ac:dyDescent="0.3">
      <c r="A50" s="2" t="str">
        <f t="shared" si="8"/>
        <v>20220323_PS19_12hr</v>
      </c>
      <c r="B50" s="2" t="s">
        <v>45</v>
      </c>
      <c r="C50" s="2" t="s">
        <v>57</v>
      </c>
      <c r="D50" s="2" t="s">
        <v>51</v>
      </c>
      <c r="E50" s="2" t="s">
        <v>55</v>
      </c>
      <c r="F50" s="50" t="s">
        <v>36</v>
      </c>
      <c r="G50" s="2" t="s">
        <v>46</v>
      </c>
      <c r="H50" s="13">
        <v>44244</v>
      </c>
      <c r="I50" s="13">
        <f t="shared" si="9"/>
        <v>44643</v>
      </c>
      <c r="J50" s="10">
        <f t="shared" si="10"/>
        <v>399</v>
      </c>
      <c r="K50" s="2">
        <v>2.2800000000000001E-2</v>
      </c>
      <c r="L50" s="7">
        <v>71.78</v>
      </c>
      <c r="M50" s="8">
        <v>0.45833333333333331</v>
      </c>
      <c r="N50" s="8">
        <v>0.94861111111111107</v>
      </c>
      <c r="O50" s="7">
        <v>22.052</v>
      </c>
      <c r="P50" s="8">
        <v>0.46180555555555558</v>
      </c>
      <c r="Q50" s="3">
        <v>109.77</v>
      </c>
      <c r="R50" s="9">
        <f t="shared" si="11"/>
        <v>706</v>
      </c>
      <c r="S50" s="10">
        <f t="shared" si="12"/>
        <v>700.99999999999989</v>
      </c>
      <c r="T50" s="10">
        <f t="shared" si="13"/>
        <v>0.83155307106590004</v>
      </c>
      <c r="U50" s="10">
        <f t="shared" si="14"/>
        <v>0.26366127839888648</v>
      </c>
      <c r="V50" s="10">
        <f t="shared" si="15"/>
        <v>0.56789179266701351</v>
      </c>
    </row>
    <row r="51" spans="1:22" x14ac:dyDescent="0.3">
      <c r="A51" s="2" t="str">
        <f t="shared" si="8"/>
        <v>20220323_PS19_DYN</v>
      </c>
      <c r="B51" s="2" t="s">
        <v>45</v>
      </c>
      <c r="C51" s="2" t="s">
        <v>50</v>
      </c>
      <c r="D51" s="2" t="s">
        <v>51</v>
      </c>
      <c r="E51" s="2" t="s">
        <v>55</v>
      </c>
      <c r="F51" s="50" t="s">
        <v>36</v>
      </c>
      <c r="G51" s="2" t="s">
        <v>46</v>
      </c>
      <c r="H51" s="13">
        <v>44244</v>
      </c>
      <c r="I51" s="13">
        <f t="shared" si="9"/>
        <v>44643</v>
      </c>
      <c r="J51" s="10">
        <f t="shared" si="10"/>
        <v>399</v>
      </c>
      <c r="K51" s="2">
        <v>2.2800000000000001E-2</v>
      </c>
      <c r="L51" s="7">
        <v>8.51</v>
      </c>
      <c r="M51" s="8">
        <v>0.42083333333333334</v>
      </c>
      <c r="N51" s="8">
        <v>0.42222222222222222</v>
      </c>
      <c r="O51" s="7">
        <v>3.2559999999999998</v>
      </c>
      <c r="P51" s="8">
        <v>0.42222222222222222</v>
      </c>
      <c r="Q51" s="3">
        <v>109.77</v>
      </c>
      <c r="R51" s="9">
        <f t="shared" si="11"/>
        <v>1.9999999999999929</v>
      </c>
      <c r="S51" s="10">
        <f t="shared" si="12"/>
        <v>0</v>
      </c>
      <c r="T51" s="10">
        <f t="shared" si="13"/>
        <v>8.4032023077365281</v>
      </c>
      <c r="U51" s="10">
        <f t="shared" si="14"/>
        <v>3.2559999999999998</v>
      </c>
      <c r="V51" s="10">
        <f t="shared" si="15"/>
        <v>5.1472023077365279</v>
      </c>
    </row>
    <row r="52" spans="1:22" x14ac:dyDescent="0.3">
      <c r="A52" s="2" t="str">
        <f t="shared" si="8"/>
        <v>20220323_PS19_8hr</v>
      </c>
      <c r="B52" s="2" t="s">
        <v>45</v>
      </c>
      <c r="C52" s="2" t="s">
        <v>56</v>
      </c>
      <c r="D52" s="2" t="s">
        <v>51</v>
      </c>
      <c r="E52" s="2" t="s">
        <v>55</v>
      </c>
      <c r="F52" s="50" t="s">
        <v>36</v>
      </c>
      <c r="G52" s="2" t="s">
        <v>46</v>
      </c>
      <c r="H52" s="13">
        <v>44244</v>
      </c>
      <c r="I52" s="13">
        <f t="shared" si="9"/>
        <v>44643</v>
      </c>
      <c r="J52" s="10">
        <f t="shared" si="10"/>
        <v>399</v>
      </c>
      <c r="K52" s="2">
        <v>2.2800000000000001E-2</v>
      </c>
      <c r="L52" s="7">
        <v>71.78</v>
      </c>
      <c r="M52" s="8">
        <v>0.45833333333333331</v>
      </c>
      <c r="N52" s="8">
        <v>0.78333333333333333</v>
      </c>
      <c r="O52" s="7">
        <v>22.052</v>
      </c>
      <c r="P52" s="8">
        <v>0.46180555555555558</v>
      </c>
      <c r="Q52" s="3">
        <v>109.77</v>
      </c>
      <c r="R52" s="9">
        <f t="shared" si="11"/>
        <v>468</v>
      </c>
      <c r="S52" s="10">
        <f t="shared" si="12"/>
        <v>462.99999999999994</v>
      </c>
      <c r="T52" s="10">
        <f t="shared" si="13"/>
        <v>3.7374390609092267</v>
      </c>
      <c r="U52" s="10">
        <f t="shared" si="14"/>
        <v>1.1850331566620669</v>
      </c>
      <c r="V52" s="10">
        <f t="shared" si="15"/>
        <v>2.5524059042471601</v>
      </c>
    </row>
    <row r="53" spans="1:22" x14ac:dyDescent="0.3">
      <c r="Q53" s="3"/>
      <c r="R53" s="9"/>
    </row>
    <row r="54" spans="1:22" x14ac:dyDescent="0.3">
      <c r="Q54" s="3"/>
      <c r="R54" s="9"/>
    </row>
    <row r="55" spans="1:22" x14ac:dyDescent="0.3">
      <c r="Q55" s="3"/>
      <c r="R55" s="9"/>
    </row>
    <row r="56" spans="1:22" x14ac:dyDescent="0.3">
      <c r="Q56" s="3"/>
      <c r="R56" s="9"/>
    </row>
    <row r="57" spans="1:22" x14ac:dyDescent="0.3">
      <c r="Q57" s="3"/>
      <c r="R57" s="9"/>
    </row>
    <row r="58" spans="1:22" x14ac:dyDescent="0.3">
      <c r="Q58" s="3"/>
      <c r="R58" s="9"/>
    </row>
    <row r="59" spans="1:22" x14ac:dyDescent="0.3">
      <c r="Q59" s="3"/>
      <c r="R59" s="9"/>
    </row>
    <row r="60" spans="1:22" x14ac:dyDescent="0.3">
      <c r="Q60" s="3"/>
      <c r="R60" s="9"/>
    </row>
    <row r="61" spans="1:22" x14ac:dyDescent="0.3">
      <c r="Q61" s="3"/>
      <c r="R61" s="9"/>
    </row>
    <row r="62" spans="1:22" x14ac:dyDescent="0.3">
      <c r="Q62" s="3"/>
      <c r="R62" s="9"/>
    </row>
    <row r="63" spans="1:22" x14ac:dyDescent="0.3">
      <c r="Q63" s="3"/>
      <c r="R63" s="9"/>
    </row>
    <row r="64" spans="1:22" x14ac:dyDescent="0.3">
      <c r="Q64" s="3"/>
      <c r="R64" s="9"/>
    </row>
    <row r="65" spans="17:18" x14ac:dyDescent="0.3">
      <c r="Q65" s="3"/>
      <c r="R65" s="9"/>
    </row>
    <row r="66" spans="17:18" x14ac:dyDescent="0.3">
      <c r="Q66" s="3"/>
      <c r="R66" s="9"/>
    </row>
    <row r="67" spans="17:18" x14ac:dyDescent="0.3">
      <c r="Q67" s="3"/>
      <c r="R67" s="9"/>
    </row>
    <row r="68" spans="17:18" x14ac:dyDescent="0.3">
      <c r="Q68" s="3"/>
      <c r="R68" s="9"/>
    </row>
    <row r="69" spans="17:18" x14ac:dyDescent="0.3">
      <c r="Q69" s="3"/>
      <c r="R69" s="9"/>
    </row>
    <row r="70" spans="17:18" x14ac:dyDescent="0.3">
      <c r="Q70" s="3"/>
      <c r="R70" s="9"/>
    </row>
    <row r="71" spans="17:18" x14ac:dyDescent="0.3">
      <c r="Q71" s="3"/>
      <c r="R71" s="9"/>
    </row>
    <row r="72" spans="17:18" x14ac:dyDescent="0.3">
      <c r="Q72" s="3"/>
      <c r="R72" s="9"/>
    </row>
    <row r="73" spans="17:18" x14ac:dyDescent="0.3">
      <c r="Q73" s="3"/>
      <c r="R73" s="9"/>
    </row>
    <row r="74" spans="17:18" x14ac:dyDescent="0.3">
      <c r="Q74" s="3"/>
      <c r="R74" s="9"/>
    </row>
    <row r="75" spans="17:18" x14ac:dyDescent="0.3">
      <c r="Q75" s="3"/>
      <c r="R75" s="9"/>
    </row>
    <row r="76" spans="17:18" x14ac:dyDescent="0.3">
      <c r="Q76" s="3"/>
      <c r="R76" s="9"/>
    </row>
    <row r="77" spans="17:18" x14ac:dyDescent="0.3">
      <c r="Q77" s="3"/>
      <c r="R77" s="9"/>
    </row>
    <row r="78" spans="17:18" x14ac:dyDescent="0.3">
      <c r="Q78" s="3"/>
      <c r="R78" s="9"/>
    </row>
    <row r="79" spans="17:18" x14ac:dyDescent="0.3">
      <c r="Q79" s="3"/>
      <c r="R79" s="9"/>
    </row>
    <row r="80" spans="17:18" x14ac:dyDescent="0.3">
      <c r="Q80" s="3"/>
      <c r="R80" s="9"/>
    </row>
    <row r="81" spans="17:18" x14ac:dyDescent="0.3">
      <c r="Q81" s="3"/>
      <c r="R81" s="9"/>
    </row>
    <row r="82" spans="17:18" x14ac:dyDescent="0.3">
      <c r="Q82" s="3"/>
      <c r="R82" s="9"/>
    </row>
    <row r="83" spans="17:18" x14ac:dyDescent="0.3">
      <c r="Q83" s="3"/>
      <c r="R83" s="9"/>
    </row>
    <row r="84" spans="17:18" x14ac:dyDescent="0.3">
      <c r="Q84" s="3"/>
      <c r="R84" s="9"/>
    </row>
    <row r="85" spans="17:18" x14ac:dyDescent="0.3">
      <c r="Q85" s="3"/>
      <c r="R85" s="9"/>
    </row>
    <row r="86" spans="17:18" x14ac:dyDescent="0.3">
      <c r="Q86" s="3"/>
      <c r="R86" s="9"/>
    </row>
    <row r="87" spans="17:18" x14ac:dyDescent="0.3">
      <c r="Q87" s="3"/>
      <c r="R87" s="9"/>
    </row>
    <row r="88" spans="17:18" x14ac:dyDescent="0.3">
      <c r="Q88" s="3"/>
      <c r="R88" s="9"/>
    </row>
    <row r="89" spans="17:18" x14ac:dyDescent="0.3">
      <c r="Q89" s="3"/>
      <c r="R89" s="9"/>
    </row>
    <row r="90" spans="17:18" x14ac:dyDescent="0.3">
      <c r="Q90" s="3"/>
      <c r="R90" s="9"/>
    </row>
    <row r="91" spans="17:18" x14ac:dyDescent="0.3">
      <c r="Q91" s="3"/>
      <c r="R91" s="9"/>
    </row>
    <row r="92" spans="17:18" x14ac:dyDescent="0.3">
      <c r="Q92" s="3"/>
      <c r="R92" s="9"/>
    </row>
    <row r="93" spans="17:18" x14ac:dyDescent="0.3">
      <c r="Q93" s="3"/>
      <c r="R93" s="9"/>
    </row>
    <row r="94" spans="17:18" x14ac:dyDescent="0.3">
      <c r="Q94" s="3"/>
      <c r="R94" s="9"/>
    </row>
    <row r="95" spans="17:18" x14ac:dyDescent="0.3">
      <c r="Q95" s="3"/>
      <c r="R95" s="9"/>
    </row>
    <row r="96" spans="17:18" x14ac:dyDescent="0.3">
      <c r="Q96" s="3"/>
      <c r="R96" s="9"/>
    </row>
    <row r="97" spans="17:18" x14ac:dyDescent="0.3">
      <c r="Q97" s="3"/>
      <c r="R97" s="9"/>
    </row>
    <row r="98" spans="17:18" x14ac:dyDescent="0.3">
      <c r="Q98" s="3"/>
      <c r="R98" s="9"/>
    </row>
    <row r="99" spans="17:18" x14ac:dyDescent="0.3">
      <c r="Q99" s="3"/>
      <c r="R99" s="9"/>
    </row>
    <row r="100" spans="17:18" x14ac:dyDescent="0.3">
      <c r="Q100" s="3"/>
      <c r="R100" s="9"/>
    </row>
    <row r="101" spans="17:18" x14ac:dyDescent="0.3">
      <c r="Q101" s="3"/>
      <c r="R101" s="9"/>
    </row>
    <row r="102" spans="17:18" x14ac:dyDescent="0.3">
      <c r="Q102" s="3"/>
      <c r="R102" s="9"/>
    </row>
    <row r="103" spans="17:18" x14ac:dyDescent="0.3">
      <c r="Q103" s="3"/>
      <c r="R103" s="9"/>
    </row>
    <row r="104" spans="17:18" x14ac:dyDescent="0.3">
      <c r="Q104" s="3"/>
      <c r="R104" s="9"/>
    </row>
    <row r="105" spans="17:18" x14ac:dyDescent="0.3">
      <c r="Q105" s="3"/>
      <c r="R105" s="9"/>
    </row>
    <row r="106" spans="17:18" x14ac:dyDescent="0.3">
      <c r="Q106" s="3"/>
      <c r="R106" s="9"/>
    </row>
    <row r="107" spans="17:18" x14ac:dyDescent="0.3">
      <c r="Q107" s="3"/>
      <c r="R107" s="9"/>
    </row>
    <row r="108" spans="17:18" x14ac:dyDescent="0.3">
      <c r="Q108" s="3"/>
      <c r="R108" s="9"/>
    </row>
    <row r="109" spans="17:18" x14ac:dyDescent="0.3">
      <c r="Q109" s="3"/>
      <c r="R109" s="9"/>
    </row>
    <row r="110" spans="17:18" x14ac:dyDescent="0.3">
      <c r="Q110" s="3"/>
      <c r="R110" s="9"/>
    </row>
    <row r="111" spans="17:18" x14ac:dyDescent="0.3">
      <c r="Q111" s="3"/>
      <c r="R111" s="9"/>
    </row>
    <row r="112" spans="17:18" x14ac:dyDescent="0.3">
      <c r="Q112" s="3"/>
      <c r="R112" s="9"/>
    </row>
    <row r="113" spans="17:18" x14ac:dyDescent="0.3">
      <c r="Q113" s="3"/>
      <c r="R113" s="9"/>
    </row>
    <row r="114" spans="17:18" x14ac:dyDescent="0.3">
      <c r="Q114" s="3"/>
      <c r="R114" s="9"/>
    </row>
    <row r="115" spans="17:18" x14ac:dyDescent="0.3">
      <c r="Q115" s="3"/>
      <c r="R115" s="9"/>
    </row>
    <row r="116" spans="17:18" x14ac:dyDescent="0.3">
      <c r="Q116" s="3"/>
      <c r="R116" s="9"/>
    </row>
    <row r="117" spans="17:18" x14ac:dyDescent="0.3">
      <c r="Q117" s="3"/>
      <c r="R117" s="9"/>
    </row>
    <row r="118" spans="17:18" x14ac:dyDescent="0.3">
      <c r="Q118" s="3"/>
      <c r="R118" s="9"/>
    </row>
    <row r="119" spans="17:18" x14ac:dyDescent="0.3">
      <c r="Q119" s="3"/>
      <c r="R119" s="9"/>
    </row>
    <row r="120" spans="17:18" x14ac:dyDescent="0.3">
      <c r="Q120" s="3"/>
      <c r="R120" s="9"/>
    </row>
    <row r="121" spans="17:18" x14ac:dyDescent="0.3">
      <c r="Q121" s="3"/>
      <c r="R121" s="9"/>
    </row>
    <row r="122" spans="17:18" x14ac:dyDescent="0.3">
      <c r="Q122" s="3"/>
      <c r="R122" s="9"/>
    </row>
    <row r="123" spans="17:18" x14ac:dyDescent="0.3">
      <c r="Q123" s="3"/>
      <c r="R123" s="9"/>
    </row>
    <row r="124" spans="17:18" x14ac:dyDescent="0.3">
      <c r="Q124" s="3"/>
      <c r="R124" s="9"/>
    </row>
    <row r="125" spans="17:18" x14ac:dyDescent="0.3">
      <c r="Q125" s="3"/>
      <c r="R125" s="9"/>
    </row>
    <row r="126" spans="17:18" x14ac:dyDescent="0.3">
      <c r="Q126" s="3"/>
      <c r="R126" s="9"/>
    </row>
    <row r="127" spans="17:18" x14ac:dyDescent="0.3">
      <c r="Q127" s="3"/>
      <c r="R127" s="9"/>
    </row>
    <row r="128" spans="17:18" x14ac:dyDescent="0.3">
      <c r="Q128" s="3"/>
      <c r="R128" s="9"/>
    </row>
    <row r="129" spans="17:18" x14ac:dyDescent="0.3">
      <c r="Q129" s="3"/>
      <c r="R129" s="9"/>
    </row>
    <row r="130" spans="17:18" x14ac:dyDescent="0.3">
      <c r="Q130" s="3"/>
      <c r="R130" s="9"/>
    </row>
    <row r="131" spans="17:18" x14ac:dyDescent="0.3">
      <c r="Q131" s="3"/>
      <c r="R131" s="9"/>
    </row>
    <row r="132" spans="17:18" x14ac:dyDescent="0.3">
      <c r="Q132" s="3"/>
      <c r="R132" s="9"/>
    </row>
    <row r="133" spans="17:18" x14ac:dyDescent="0.3">
      <c r="Q133" s="3"/>
      <c r="R133" s="9"/>
    </row>
    <row r="134" spans="17:18" x14ac:dyDescent="0.3">
      <c r="Q134" s="3"/>
      <c r="R134" s="9"/>
    </row>
    <row r="135" spans="17:18" x14ac:dyDescent="0.3">
      <c r="Q135" s="3"/>
      <c r="R135" s="9"/>
    </row>
    <row r="136" spans="17:18" x14ac:dyDescent="0.3">
      <c r="Q136" s="3"/>
      <c r="R136" s="9"/>
    </row>
    <row r="137" spans="17:18" x14ac:dyDescent="0.3">
      <c r="Q137" s="3"/>
      <c r="R137" s="9"/>
    </row>
    <row r="138" spans="17:18" x14ac:dyDescent="0.3">
      <c r="Q138" s="3"/>
      <c r="R138" s="9"/>
    </row>
    <row r="139" spans="17:18" x14ac:dyDescent="0.3">
      <c r="Q139" s="3"/>
      <c r="R139" s="9"/>
    </row>
    <row r="140" spans="17:18" x14ac:dyDescent="0.3">
      <c r="Q140" s="3"/>
      <c r="R140" s="9"/>
    </row>
    <row r="141" spans="17:18" x14ac:dyDescent="0.3">
      <c r="Q141" s="3"/>
      <c r="R141" s="9"/>
    </row>
    <row r="142" spans="17:18" x14ac:dyDescent="0.3">
      <c r="Q142" s="3"/>
      <c r="R142" s="9"/>
    </row>
    <row r="143" spans="17:18" x14ac:dyDescent="0.3">
      <c r="Q143" s="3"/>
      <c r="R143" s="9"/>
    </row>
    <row r="144" spans="17:18" x14ac:dyDescent="0.3">
      <c r="Q144" s="3"/>
      <c r="R144" s="9"/>
    </row>
    <row r="145" spans="17:18" x14ac:dyDescent="0.3">
      <c r="Q145" s="3"/>
      <c r="R145" s="9"/>
    </row>
    <row r="146" spans="17:18" x14ac:dyDescent="0.3">
      <c r="Q146" s="3"/>
      <c r="R146" s="9"/>
    </row>
    <row r="147" spans="17:18" x14ac:dyDescent="0.3">
      <c r="Q147" s="3"/>
      <c r="R147" s="9"/>
    </row>
    <row r="148" spans="17:18" x14ac:dyDescent="0.3">
      <c r="Q148" s="3"/>
      <c r="R148" s="9"/>
    </row>
    <row r="149" spans="17:18" x14ac:dyDescent="0.3">
      <c r="Q149" s="3"/>
      <c r="R149" s="9"/>
    </row>
    <row r="150" spans="17:18" x14ac:dyDescent="0.3">
      <c r="Q150" s="3"/>
      <c r="R150" s="9"/>
    </row>
    <row r="151" spans="17:18" x14ac:dyDescent="0.3">
      <c r="Q151" s="3"/>
      <c r="R151" s="9"/>
    </row>
    <row r="152" spans="17:18" x14ac:dyDescent="0.3">
      <c r="Q152" s="3"/>
      <c r="R152" s="9"/>
    </row>
    <row r="153" spans="17:18" x14ac:dyDescent="0.3">
      <c r="Q153" s="3"/>
      <c r="R153" s="9"/>
    </row>
    <row r="154" spans="17:18" x14ac:dyDescent="0.3">
      <c r="Q154" s="3"/>
      <c r="R154" s="9"/>
    </row>
    <row r="155" spans="17:18" x14ac:dyDescent="0.3">
      <c r="Q155" s="3"/>
      <c r="R155" s="9"/>
    </row>
    <row r="156" spans="17:18" x14ac:dyDescent="0.3">
      <c r="Q156" s="3"/>
      <c r="R156" s="9"/>
    </row>
    <row r="157" spans="17:18" x14ac:dyDescent="0.3">
      <c r="Q157" s="3"/>
      <c r="R157" s="9"/>
    </row>
    <row r="158" spans="17:18" x14ac:dyDescent="0.3">
      <c r="Q158" s="3"/>
      <c r="R158" s="9"/>
    </row>
    <row r="159" spans="17:18" x14ac:dyDescent="0.3">
      <c r="Q159" s="3"/>
      <c r="R159" s="9"/>
    </row>
    <row r="160" spans="17:18" x14ac:dyDescent="0.3">
      <c r="Q160" s="3"/>
      <c r="R160" s="9"/>
    </row>
    <row r="161" spans="17:17" x14ac:dyDescent="0.3">
      <c r="Q161" s="3"/>
    </row>
    <row r="162" spans="17:17" x14ac:dyDescent="0.3">
      <c r="Q162" s="3"/>
    </row>
    <row r="163" spans="17:17" x14ac:dyDescent="0.3">
      <c r="Q163" s="3"/>
    </row>
    <row r="164" spans="17:17" x14ac:dyDescent="0.3">
      <c r="Q164" s="3"/>
    </row>
    <row r="165" spans="17:17" x14ac:dyDescent="0.3">
      <c r="Q165" s="3"/>
    </row>
    <row r="166" spans="17:17" x14ac:dyDescent="0.3">
      <c r="Q166" s="3"/>
    </row>
    <row r="167" spans="17:17" x14ac:dyDescent="0.3">
      <c r="Q167" s="3"/>
    </row>
    <row r="168" spans="17:17" x14ac:dyDescent="0.3">
      <c r="Q168" s="3"/>
    </row>
    <row r="169" spans="17:17" x14ac:dyDescent="0.3">
      <c r="Q169" s="3"/>
    </row>
    <row r="170" spans="17:17" x14ac:dyDescent="0.3">
      <c r="Q170" s="3"/>
    </row>
    <row r="171" spans="17:17" x14ac:dyDescent="0.3">
      <c r="Q171" s="3"/>
    </row>
    <row r="172" spans="17:17" x14ac:dyDescent="0.3">
      <c r="Q172" s="3"/>
    </row>
    <row r="173" spans="17:17" x14ac:dyDescent="0.3">
      <c r="Q173" s="3"/>
    </row>
    <row r="174" spans="17:17" x14ac:dyDescent="0.3">
      <c r="Q174" s="3"/>
    </row>
    <row r="175" spans="17:17" x14ac:dyDescent="0.3">
      <c r="Q175" s="3"/>
    </row>
    <row r="176" spans="17:17" x14ac:dyDescent="0.3">
      <c r="Q176" s="3"/>
    </row>
  </sheetData>
  <autoFilter ref="A1:V52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901"/>
  <sheetViews>
    <sheetView zoomScale="70" zoomScaleNormal="70" workbookViewId="0">
      <pane ySplit="1" topLeftCell="A2" activePane="bottomLeft" state="frozen"/>
      <selection activeCell="K1" sqref="K1"/>
      <selection pane="bottomLeft" activeCell="M3" sqref="M3"/>
    </sheetView>
  </sheetViews>
  <sheetFormatPr defaultColWidth="8.81640625" defaultRowHeight="14" x14ac:dyDescent="0.3"/>
  <cols>
    <col min="1" max="1" width="23.81640625" style="2" bestFit="1" customWidth="1"/>
    <col min="2" max="2" width="11.54296875" style="2" customWidth="1"/>
    <col min="3" max="3" width="9.7265625" style="2" bestFit="1" customWidth="1"/>
    <col min="4" max="4" width="10.453125" style="2" bestFit="1" customWidth="1"/>
    <col min="5" max="5" width="10.7265625" style="2" bestFit="1" customWidth="1"/>
    <col min="6" max="6" width="7.453125" style="2" bestFit="1" customWidth="1"/>
    <col min="7" max="7" width="6.7265625" style="2" bestFit="1" customWidth="1"/>
    <col min="8" max="8" width="6.7265625" style="2" customWidth="1"/>
    <col min="9" max="9" width="9.7265625" style="2" customWidth="1"/>
    <col min="10" max="10" width="10.81640625" style="2" bestFit="1" customWidth="1"/>
    <col min="11" max="11" width="9.54296875" style="2" bestFit="1" customWidth="1"/>
    <col min="12" max="12" width="9.54296875" style="2" customWidth="1"/>
    <col min="13" max="16384" width="8.81640625" style="2"/>
  </cols>
  <sheetData>
    <row r="1" spans="1:33" ht="14.5" thickBot="1" x14ac:dyDescent="0.35">
      <c r="A1" s="4" t="s">
        <v>0</v>
      </c>
      <c r="B1" s="4" t="s">
        <v>1</v>
      </c>
      <c r="C1" s="4" t="s">
        <v>3</v>
      </c>
      <c r="D1" s="4" t="s">
        <v>4</v>
      </c>
      <c r="E1" s="4" t="s">
        <v>2</v>
      </c>
      <c r="F1" s="4" t="s">
        <v>7</v>
      </c>
      <c r="G1" s="4" t="s">
        <v>5</v>
      </c>
      <c r="H1" s="4" t="s">
        <v>74</v>
      </c>
      <c r="I1" s="4" t="s">
        <v>47</v>
      </c>
      <c r="J1" s="4" t="s">
        <v>6</v>
      </c>
      <c r="K1" s="4" t="s">
        <v>48</v>
      </c>
      <c r="L1" s="4" t="s">
        <v>49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</row>
    <row r="2" spans="1:33" x14ac:dyDescent="0.3">
      <c r="A2" s="2" t="str">
        <f t="shared" ref="A2:A65" si="0">B2&amp;"_"&amp;C2&amp;"_"&amp;F2</f>
        <v>20220216_PS19_DYN</v>
      </c>
      <c r="B2" s="2">
        <v>20220216</v>
      </c>
      <c r="C2" s="2" t="s">
        <v>51</v>
      </c>
      <c r="D2" s="2" t="s">
        <v>52</v>
      </c>
      <c r="E2" s="2" t="s">
        <v>30</v>
      </c>
      <c r="F2" s="2" t="s">
        <v>50</v>
      </c>
      <c r="G2" s="2" t="s">
        <v>33</v>
      </c>
      <c r="H2" s="2">
        <v>58.428571428571431</v>
      </c>
      <c r="I2" s="2">
        <v>2.2200000000000001E-2</v>
      </c>
      <c r="J2" s="2">
        <v>9.5137581401664235</v>
      </c>
      <c r="K2" s="2">
        <v>0</v>
      </c>
      <c r="L2" s="2">
        <f t="shared" ref="L2:L65" si="1">K2/60</f>
        <v>0</v>
      </c>
      <c r="M2" s="2">
        <v>-5.6612643717110379E-3</v>
      </c>
      <c r="N2" s="2">
        <v>3.4762508687677725E-2</v>
      </c>
      <c r="O2" s="2">
        <v>3.2213978480920146E-3</v>
      </c>
      <c r="P2" s="2">
        <v>1.0076039204242693E-3</v>
      </c>
      <c r="Q2" s="2">
        <v>1.7319548970278612E-3</v>
      </c>
      <c r="R2" s="2">
        <v>-1.2948458241744324E-2</v>
      </c>
      <c r="S2" s="2">
        <v>-4.7459373398796752E-3</v>
      </c>
      <c r="T2" s="2">
        <v>-7.2986824950739514E-3</v>
      </c>
      <c r="U2" s="2">
        <v>4.2025884420161003E-2</v>
      </c>
      <c r="V2" s="2">
        <v>3.17934296356528E-3</v>
      </c>
      <c r="W2" s="2">
        <v>2.5016402192854673E-5</v>
      </c>
      <c r="X2" s="2">
        <v>1.7720557692992907E-2</v>
      </c>
      <c r="Y2" s="2">
        <v>2.0550764179567409E-2</v>
      </c>
      <c r="Z2" s="2">
        <v>-1.1905768291689895E-2</v>
      </c>
      <c r="AA2" s="2">
        <v>-7.4735975996501535E-4</v>
      </c>
      <c r="AB2" s="2">
        <v>2.3875086653824332E-2</v>
      </c>
      <c r="AC2" s="2">
        <v>-4.6344251504409932E-3</v>
      </c>
      <c r="AD2" s="2">
        <v>1.4249258600306257E-2</v>
      </c>
      <c r="AE2" s="2">
        <v>-4.5250782462341365E-3</v>
      </c>
      <c r="AF2" s="2">
        <v>1.1563001537274275E-2</v>
      </c>
      <c r="AG2" s="2">
        <v>0</v>
      </c>
    </row>
    <row r="3" spans="1:33" x14ac:dyDescent="0.3">
      <c r="A3" s="2" t="str">
        <f t="shared" si="0"/>
        <v>20220216_PS19_DYN</v>
      </c>
      <c r="B3" s="2">
        <v>20220216</v>
      </c>
      <c r="C3" s="2" t="s">
        <v>51</v>
      </c>
      <c r="D3" s="2" t="s">
        <v>52</v>
      </c>
      <c r="E3" s="2" t="s">
        <v>30</v>
      </c>
      <c r="F3" s="2" t="s">
        <v>50</v>
      </c>
      <c r="G3" s="2" t="s">
        <v>33</v>
      </c>
      <c r="H3" s="2">
        <v>58.428571428571431</v>
      </c>
      <c r="I3" s="2">
        <v>2.2200000000000001E-2</v>
      </c>
      <c r="J3" s="2">
        <v>9.5137581401664235</v>
      </c>
      <c r="K3" s="2">
        <v>30</v>
      </c>
      <c r="L3" s="2">
        <f t="shared" si="1"/>
        <v>0.5</v>
      </c>
      <c r="M3" s="2">
        <v>2.422137462451501E-2</v>
      </c>
      <c r="N3" s="2">
        <v>1.3731650318967928E-2</v>
      </c>
      <c r="O3" s="2">
        <v>1.0920248178411503E-2</v>
      </c>
      <c r="P3" s="2">
        <v>2.1703883676444602E-2</v>
      </c>
      <c r="Q3" s="2">
        <v>4.3284682449662605E-4</v>
      </c>
      <c r="R3" s="2">
        <v>-2.0635094681581406E-2</v>
      </c>
      <c r="S3" s="2">
        <v>6.173333306849515E-3</v>
      </c>
      <c r="T3" s="2">
        <v>-3.348981499275597E-3</v>
      </c>
      <c r="U3" s="2">
        <v>-2.3017013547515879E-2</v>
      </c>
      <c r="V3" s="2">
        <v>1.5454986119441878E-3</v>
      </c>
      <c r="W3" s="2">
        <v>3.5822647052707038E-3</v>
      </c>
      <c r="X3" s="2">
        <v>1.3725122929992402E-2</v>
      </c>
      <c r="Y3" s="2">
        <v>1.5253803792563242E-2</v>
      </c>
      <c r="Z3" s="2">
        <v>1.3015287773316668E-2</v>
      </c>
      <c r="AA3" s="2">
        <v>1.3060033497743167E-3</v>
      </c>
      <c r="AB3" s="2">
        <v>2.8652862095486432E-2</v>
      </c>
      <c r="AC3" s="2">
        <v>-8.5986840105406592E-3</v>
      </c>
      <c r="AD3" s="2">
        <v>-7.020579986998874E-3</v>
      </c>
      <c r="AE3" s="2">
        <v>-2.2231782318180744E-2</v>
      </c>
      <c r="AF3" s="2">
        <v>-4.5479083410084617E-3</v>
      </c>
      <c r="AG3" s="2">
        <v>3.5020335296664542E-3</v>
      </c>
    </row>
    <row r="4" spans="1:33" x14ac:dyDescent="0.3">
      <c r="A4" s="2" t="str">
        <f t="shared" si="0"/>
        <v>20220216_PS19_DYN</v>
      </c>
      <c r="B4" s="2">
        <v>20220216</v>
      </c>
      <c r="C4" s="2" t="s">
        <v>51</v>
      </c>
      <c r="D4" s="2" t="s">
        <v>52</v>
      </c>
      <c r="E4" s="2" t="s">
        <v>30</v>
      </c>
      <c r="F4" s="2" t="s">
        <v>50</v>
      </c>
      <c r="G4" s="2" t="s">
        <v>33</v>
      </c>
      <c r="H4" s="2">
        <v>58.428571428571431</v>
      </c>
      <c r="I4" s="2">
        <v>2.2200000000000001E-2</v>
      </c>
      <c r="J4" s="2">
        <v>9.5137581401664235</v>
      </c>
      <c r="K4" s="2">
        <v>60</v>
      </c>
      <c r="L4" s="2">
        <f t="shared" si="1"/>
        <v>1</v>
      </c>
      <c r="M4" s="2">
        <v>1.9965411901534554E-2</v>
      </c>
      <c r="N4" s="2">
        <v>7.2469153602841016E-3</v>
      </c>
      <c r="O4" s="2">
        <v>2.2140871871724432E-2</v>
      </c>
      <c r="P4" s="2">
        <v>7.6874563051190382E-3</v>
      </c>
      <c r="Q4" s="2">
        <v>-1.9479578655418504E-3</v>
      </c>
      <c r="R4" s="2">
        <v>-1.7344828149805525E-2</v>
      </c>
      <c r="S4" s="2">
        <v>-1.3445212513859689E-2</v>
      </c>
      <c r="T4" s="2">
        <v>-6.2450084524600605E-3</v>
      </c>
      <c r="U4" s="2">
        <v>-1.9280130658943927E-2</v>
      </c>
      <c r="V4" s="2">
        <v>1.705025475843799E-3</v>
      </c>
      <c r="W4" s="2">
        <v>-9.4295859405177946E-3</v>
      </c>
      <c r="X4" s="2">
        <v>1.103349469825434E-3</v>
      </c>
      <c r="Y4" s="2">
        <v>1.9071685166554605E-2</v>
      </c>
      <c r="Z4" s="2">
        <v>9.5222096951914849E-4</v>
      </c>
      <c r="AA4" s="2">
        <v>4.5327408332923626E-3</v>
      </c>
      <c r="AB4" s="2">
        <v>1.5135816769615831E-2</v>
      </c>
      <c r="AC4" s="2">
        <v>4.336435653731918E-3</v>
      </c>
      <c r="AD4" s="2">
        <v>1.6189291101455948E-3</v>
      </c>
      <c r="AE4" s="2">
        <v>-5.9983656468064984E-3</v>
      </c>
      <c r="AF4" s="2">
        <v>8.8129526486505124E-3</v>
      </c>
      <c r="AG4" s="2">
        <v>-1.0702500368400018E-3</v>
      </c>
    </row>
    <row r="5" spans="1:33" x14ac:dyDescent="0.3">
      <c r="A5" s="2" t="str">
        <f t="shared" si="0"/>
        <v>20220216_PS19_DYN</v>
      </c>
      <c r="B5" s="2">
        <v>20220216</v>
      </c>
      <c r="C5" s="2" t="s">
        <v>51</v>
      </c>
      <c r="D5" s="2" t="s">
        <v>52</v>
      </c>
      <c r="E5" s="2" t="s">
        <v>30</v>
      </c>
      <c r="F5" s="2" t="s">
        <v>50</v>
      </c>
      <c r="G5" s="2" t="s">
        <v>33</v>
      </c>
      <c r="H5" s="2">
        <v>58.428571428571431</v>
      </c>
      <c r="I5" s="2">
        <v>2.2200000000000001E-2</v>
      </c>
      <c r="J5" s="2">
        <v>9.5137581401664235</v>
      </c>
      <c r="K5" s="2">
        <v>90</v>
      </c>
      <c r="L5" s="2">
        <f t="shared" si="1"/>
        <v>1.5</v>
      </c>
      <c r="M5" s="2">
        <v>2.5003578658962928E-2</v>
      </c>
      <c r="N5" s="2">
        <v>3.0657254021269245E-2</v>
      </c>
      <c r="O5" s="2">
        <v>4.9208808244079506E-2</v>
      </c>
      <c r="P5" s="2">
        <v>1.8459004045790046E-2</v>
      </c>
      <c r="Q5" s="2">
        <v>2.0378960358625266E-2</v>
      </c>
      <c r="R5" s="2">
        <v>3.639571186260365E-4</v>
      </c>
      <c r="S5" s="2">
        <v>4.0880585176742389E-3</v>
      </c>
      <c r="T5" s="2">
        <v>-7.3974972837357114E-4</v>
      </c>
      <c r="U5" s="2">
        <v>-1.6527149175273179E-2</v>
      </c>
      <c r="V5" s="2">
        <v>-1.6389664074146035E-2</v>
      </c>
      <c r="W5" s="2">
        <v>7.8274115131853981E-3</v>
      </c>
      <c r="X5" s="2">
        <v>2.2330670684496044E-2</v>
      </c>
      <c r="Y5" s="2">
        <v>3.7117897553975737E-2</v>
      </c>
      <c r="Z5" s="2">
        <v>1.1398292704349009E-2</v>
      </c>
      <c r="AA5" s="2">
        <v>2.1331801482652554E-2</v>
      </c>
      <c r="AB5" s="2">
        <v>4.5422050217522235E-2</v>
      </c>
      <c r="AC5" s="2">
        <v>2.8835313654000584E-2</v>
      </c>
      <c r="AD5" s="2">
        <v>2.0908950707939713E-2</v>
      </c>
      <c r="AE5" s="2">
        <v>-2.2658763952582882E-4</v>
      </c>
      <c r="AF5" s="2">
        <v>1.5294996767434598E-2</v>
      </c>
      <c r="AG5" s="2">
        <v>1.4159010352731503E-2</v>
      </c>
    </row>
    <row r="6" spans="1:33" x14ac:dyDescent="0.3">
      <c r="A6" s="2" t="str">
        <f t="shared" si="0"/>
        <v>20220216_PS19_DYN</v>
      </c>
      <c r="B6" s="2">
        <v>20220216</v>
      </c>
      <c r="C6" s="2" t="s">
        <v>51</v>
      </c>
      <c r="D6" s="2" t="s">
        <v>52</v>
      </c>
      <c r="E6" s="2" t="s">
        <v>30</v>
      </c>
      <c r="F6" s="2" t="s">
        <v>50</v>
      </c>
      <c r="G6" s="2" t="s">
        <v>33</v>
      </c>
      <c r="H6" s="2">
        <v>58.428571428571431</v>
      </c>
      <c r="I6" s="2">
        <v>2.2200000000000001E-2</v>
      </c>
      <c r="J6" s="2">
        <v>9.5137581401664235</v>
      </c>
      <c r="K6" s="2">
        <v>120</v>
      </c>
      <c r="L6" s="2">
        <f t="shared" si="1"/>
        <v>2</v>
      </c>
      <c r="M6" s="2">
        <v>4.1659993260357034E-2</v>
      </c>
      <c r="N6" s="2">
        <v>8.931510423967283E-2</v>
      </c>
      <c r="O6" s="2">
        <v>6.6930469601875042E-2</v>
      </c>
      <c r="P6" s="2">
        <v>3.543780439157794E-2</v>
      </c>
      <c r="Q6" s="2">
        <v>3.8626859605406322E-2</v>
      </c>
      <c r="R6" s="2">
        <v>2.9114362160477915E-3</v>
      </c>
      <c r="S6" s="2">
        <v>2.0334761211053412E-3</v>
      </c>
      <c r="T6" s="2">
        <v>4.2882212684971924E-3</v>
      </c>
      <c r="U6" s="2">
        <v>2.8203281610363316E-2</v>
      </c>
      <c r="V6" s="2">
        <v>2.8909217151403092E-2</v>
      </c>
      <c r="W6" s="2">
        <v>1.0205378208017129E-2</v>
      </c>
      <c r="X6" s="2">
        <v>5.3694764200833876E-2</v>
      </c>
      <c r="Y6" s="2">
        <v>2.6710527664891293E-2</v>
      </c>
      <c r="Z6" s="2">
        <v>2.9742273855518697E-2</v>
      </c>
      <c r="AA6" s="2">
        <v>2.0055744237856186E-2</v>
      </c>
      <c r="AB6" s="2">
        <v>5.1590285644092924E-2</v>
      </c>
      <c r="AC6" s="2">
        <v>3.5909142839952814E-2</v>
      </c>
      <c r="AD6" s="2">
        <v>2.8168563469000707E-2</v>
      </c>
      <c r="AE6" s="2">
        <v>2.2280101814349064E-2</v>
      </c>
      <c r="AF6" s="2">
        <v>9.1414978937522859E-3</v>
      </c>
      <c r="AG6" s="2">
        <v>2.5453085566432533E-2</v>
      </c>
    </row>
    <row r="7" spans="1:33" x14ac:dyDescent="0.3">
      <c r="A7" s="2" t="str">
        <f t="shared" si="0"/>
        <v>20220216_PS19_DYN</v>
      </c>
      <c r="B7" s="2">
        <v>20220216</v>
      </c>
      <c r="C7" s="2" t="s">
        <v>51</v>
      </c>
      <c r="D7" s="2" t="s">
        <v>52</v>
      </c>
      <c r="E7" s="2" t="s">
        <v>30</v>
      </c>
      <c r="F7" s="2" t="s">
        <v>50</v>
      </c>
      <c r="G7" s="2" t="s">
        <v>33</v>
      </c>
      <c r="H7" s="2">
        <v>58.428571428571431</v>
      </c>
      <c r="I7" s="2">
        <v>2.2200000000000001E-2</v>
      </c>
      <c r="J7" s="2">
        <v>9.5137581401664235</v>
      </c>
      <c r="K7" s="2">
        <v>150</v>
      </c>
      <c r="L7" s="2">
        <f t="shared" si="1"/>
        <v>2.5</v>
      </c>
      <c r="M7" s="2">
        <v>6.5228618476225464E-2</v>
      </c>
      <c r="N7" s="2">
        <v>0.15800793733166146</v>
      </c>
      <c r="O7" s="2">
        <v>0.10039463752683668</v>
      </c>
      <c r="P7" s="2">
        <v>5.7067921214833672E-2</v>
      </c>
      <c r="Q7" s="2">
        <v>3.5815867397490861E-2</v>
      </c>
      <c r="R7" s="2">
        <v>4.139313762217537E-2</v>
      </c>
      <c r="S7" s="2">
        <v>5.2533120207243086E-2</v>
      </c>
      <c r="T7" s="2">
        <v>5.5221731755187319E-2</v>
      </c>
      <c r="U7" s="2">
        <v>6.7951412099771055E-2</v>
      </c>
      <c r="V7" s="2">
        <v>0.10846305789963556</v>
      </c>
      <c r="W7" s="2">
        <v>1.7569334592846406E-2</v>
      </c>
      <c r="X7" s="2">
        <v>4.7391419180235012E-2</v>
      </c>
      <c r="Y7" s="2">
        <v>3.8628867224237765E-2</v>
      </c>
      <c r="Z7" s="2">
        <v>3.0760084047593922E-2</v>
      </c>
      <c r="AA7" s="2">
        <v>5.5812560312859867E-2</v>
      </c>
      <c r="AB7" s="2">
        <v>8.7193545156224558E-2</v>
      </c>
      <c r="AC7" s="2">
        <v>4.1469574293077252E-2</v>
      </c>
      <c r="AD7" s="2">
        <v>3.4293503702028397E-2</v>
      </c>
      <c r="AE7" s="2">
        <v>2.8009614715235817E-2</v>
      </c>
      <c r="AF7" s="2">
        <v>3.2823180429783078E-2</v>
      </c>
      <c r="AG7" s="2">
        <v>4.8215131522355049E-2</v>
      </c>
    </row>
    <row r="8" spans="1:33" x14ac:dyDescent="0.3">
      <c r="A8" s="2" t="str">
        <f t="shared" si="0"/>
        <v>20220216_PS19_DYN</v>
      </c>
      <c r="B8" s="2">
        <v>20220216</v>
      </c>
      <c r="C8" s="2" t="s">
        <v>51</v>
      </c>
      <c r="D8" s="2" t="s">
        <v>52</v>
      </c>
      <c r="E8" s="2" t="s">
        <v>30</v>
      </c>
      <c r="F8" s="2" t="s">
        <v>50</v>
      </c>
      <c r="G8" s="2" t="s">
        <v>33</v>
      </c>
      <c r="H8" s="2">
        <v>58.428571428571431</v>
      </c>
      <c r="I8" s="2">
        <v>2.2200000000000001E-2</v>
      </c>
      <c r="J8" s="2">
        <v>9.5137581401664235</v>
      </c>
      <c r="K8" s="2">
        <v>180</v>
      </c>
      <c r="L8" s="2">
        <f t="shared" si="1"/>
        <v>3</v>
      </c>
      <c r="M8" s="2">
        <v>3.0679484983722125E-2</v>
      </c>
      <c r="N8" s="2">
        <v>0.11280886944864316</v>
      </c>
      <c r="O8" s="2">
        <v>0.12227537034903542</v>
      </c>
      <c r="P8" s="2">
        <v>4.982298194010093E-2</v>
      </c>
      <c r="Q8" s="2">
        <v>4.8157562264031388E-2</v>
      </c>
      <c r="R8" s="2">
        <v>-1.0099478942431849E-3</v>
      </c>
      <c r="S8" s="2">
        <v>2.8773256158812922E-2</v>
      </c>
      <c r="T8" s="2">
        <v>2.5072142520939408E-2</v>
      </c>
      <c r="U8" s="2">
        <v>-1.689293522414357E-2</v>
      </c>
      <c r="V8" s="2">
        <v>3.5747356090981175E-2</v>
      </c>
      <c r="W8" s="2">
        <v>1.7875827564082365E-2</v>
      </c>
      <c r="X8" s="2">
        <v>0.11466102920931708</v>
      </c>
      <c r="Y8" s="2">
        <v>6.7909651525858358E-3</v>
      </c>
      <c r="Z8" s="2">
        <v>-1.7000116843118637E-3</v>
      </c>
      <c r="AA8" s="2">
        <v>4.242562130057885E-2</v>
      </c>
      <c r="AB8" s="2">
        <v>3.6614657937258273E-2</v>
      </c>
      <c r="AC8" s="2">
        <v>3.0455073140521483E-2</v>
      </c>
      <c r="AD8" s="2">
        <v>6.827165358111972E-3</v>
      </c>
      <c r="AE8" s="2">
        <v>2.8062653692322029E-2</v>
      </c>
      <c r="AF8" s="2">
        <v>1.5591462155606702E-2</v>
      </c>
      <c r="AG8" s="2">
        <v>4.1917451981076326E-2</v>
      </c>
    </row>
    <row r="9" spans="1:33" x14ac:dyDescent="0.3">
      <c r="A9" s="2" t="str">
        <f t="shared" si="0"/>
        <v>20220216_PS19_DYN</v>
      </c>
      <c r="B9" s="2">
        <v>20220216</v>
      </c>
      <c r="C9" s="2" t="s">
        <v>51</v>
      </c>
      <c r="D9" s="2" t="s">
        <v>52</v>
      </c>
      <c r="E9" s="2" t="s">
        <v>30</v>
      </c>
      <c r="F9" s="2" t="s">
        <v>50</v>
      </c>
      <c r="G9" s="2" t="s">
        <v>33</v>
      </c>
      <c r="H9" s="2">
        <v>58.428571428571431</v>
      </c>
      <c r="I9" s="2">
        <v>2.2200000000000001E-2</v>
      </c>
      <c r="J9" s="2">
        <v>9.5137581401664235</v>
      </c>
      <c r="K9" s="2">
        <v>210</v>
      </c>
      <c r="L9" s="2">
        <f t="shared" si="1"/>
        <v>3.5</v>
      </c>
      <c r="M9" s="2">
        <v>8.8373940940366644E-2</v>
      </c>
      <c r="N9" s="2">
        <v>1.1504854168815918E-2</v>
      </c>
      <c r="O9" s="2">
        <v>5.9733187624429029E-2</v>
      </c>
      <c r="P9" s="2">
        <v>4.3149110367527055E-2</v>
      </c>
      <c r="Q9" s="2">
        <v>7.2062405823153194E-2</v>
      </c>
      <c r="R9" s="2">
        <v>1.4111857587925974E-2</v>
      </c>
      <c r="S9" s="2">
        <v>2.9495368272531179E-2</v>
      </c>
      <c r="T9" s="2">
        <v>7.1600443270053951E-2</v>
      </c>
      <c r="U9" s="2">
        <v>9.0431802798063357E-2</v>
      </c>
      <c r="V9" s="2">
        <v>3.9349718006753027E-2</v>
      </c>
      <c r="W9" s="2">
        <v>2.8287380868323431E-2</v>
      </c>
      <c r="X9" s="2">
        <v>7.6328227951703784E-2</v>
      </c>
      <c r="Y9" s="2">
        <v>4.6326992289115528E-2</v>
      </c>
      <c r="Z9" s="2">
        <v>9.54325605742294E-2</v>
      </c>
      <c r="AA9" s="2">
        <v>4.4111054098402686E-2</v>
      </c>
      <c r="AB9" s="2">
        <v>0.10965575166300695</v>
      </c>
      <c r="AC9" s="2">
        <v>3.0986209199011999E-2</v>
      </c>
      <c r="AD9" s="2">
        <v>2.2604894599121891E-2</v>
      </c>
      <c r="AE9" s="2">
        <v>3.9525642176291641E-2</v>
      </c>
      <c r="AF9" s="2">
        <v>5.1430590602699611E-2</v>
      </c>
      <c r="AG9" s="2">
        <v>4.1489335148590933E-2</v>
      </c>
    </row>
    <row r="10" spans="1:33" x14ac:dyDescent="0.3">
      <c r="A10" s="2" t="str">
        <f t="shared" si="0"/>
        <v>20220216_PS19_DYN</v>
      </c>
      <c r="B10" s="2">
        <v>20220216</v>
      </c>
      <c r="C10" s="2" t="s">
        <v>51</v>
      </c>
      <c r="D10" s="2" t="s">
        <v>52</v>
      </c>
      <c r="E10" s="2" t="s">
        <v>30</v>
      </c>
      <c r="F10" s="2" t="s">
        <v>50</v>
      </c>
      <c r="G10" s="2" t="s">
        <v>33</v>
      </c>
      <c r="H10" s="2">
        <v>58.428571428571431</v>
      </c>
      <c r="I10" s="2">
        <v>2.2200000000000001E-2</v>
      </c>
      <c r="J10" s="2">
        <v>9.5137581401664235</v>
      </c>
      <c r="K10" s="2">
        <v>240</v>
      </c>
      <c r="L10" s="2">
        <f t="shared" si="1"/>
        <v>4</v>
      </c>
      <c r="M10" s="2">
        <v>0.11756387786209108</v>
      </c>
      <c r="N10" s="2">
        <v>-4.2858983168650054E-3</v>
      </c>
      <c r="O10" s="2">
        <v>6.4748156398815551E-2</v>
      </c>
      <c r="P10" s="2">
        <v>5.1183748086272234E-2</v>
      </c>
      <c r="Q10" s="2">
        <v>3.901305819757863E-2</v>
      </c>
      <c r="R10" s="2">
        <v>1.0055647683127507E-2</v>
      </c>
      <c r="S10" s="2">
        <v>3.3199225305771213E-2</v>
      </c>
      <c r="T10" s="2">
        <v>8.174522502486023E-2</v>
      </c>
      <c r="U10" s="2">
        <v>0.14230184119188863</v>
      </c>
      <c r="V10" s="2">
        <v>6.9525343219249566E-2</v>
      </c>
      <c r="W10" s="2">
        <v>2.7324753916379528E-2</v>
      </c>
      <c r="X10" s="2">
        <v>6.5024387932272831E-2</v>
      </c>
      <c r="Y10" s="2">
        <v>7.1387803851414661E-2</v>
      </c>
      <c r="Z10" s="2">
        <v>0.13442808626808631</v>
      </c>
      <c r="AA10" s="2">
        <v>4.6382648528447978E-2</v>
      </c>
      <c r="AB10" s="2">
        <v>9.1924588276815461E-2</v>
      </c>
      <c r="AC10" s="2">
        <v>1.8200799037442317E-2</v>
      </c>
      <c r="AD10" s="2">
        <v>1.5185881107281616E-2</v>
      </c>
      <c r="AE10" s="2">
        <v>3.7908804773724367E-2</v>
      </c>
      <c r="AF10" s="2">
        <v>1.930846856663802E-2</v>
      </c>
      <c r="AG10" s="2">
        <v>4.1933502420634497E-2</v>
      </c>
    </row>
    <row r="11" spans="1:33" x14ac:dyDescent="0.3">
      <c r="A11" s="2" t="str">
        <f t="shared" si="0"/>
        <v>20220216_PS19_DYN</v>
      </c>
      <c r="B11" s="2">
        <v>20220216</v>
      </c>
      <c r="C11" s="2" t="s">
        <v>51</v>
      </c>
      <c r="D11" s="2" t="s">
        <v>52</v>
      </c>
      <c r="E11" s="2" t="s">
        <v>30</v>
      </c>
      <c r="F11" s="2" t="s">
        <v>50</v>
      </c>
      <c r="G11" s="2" t="s">
        <v>33</v>
      </c>
      <c r="H11" s="2">
        <v>58.428571428571431</v>
      </c>
      <c r="I11" s="2">
        <v>2.2200000000000001E-2</v>
      </c>
      <c r="J11" s="2">
        <v>9.5137581401664235</v>
      </c>
      <c r="K11" s="2">
        <v>270</v>
      </c>
      <c r="L11" s="2">
        <f t="shared" si="1"/>
        <v>4.5</v>
      </c>
      <c r="M11" s="2">
        <v>6.4933887418457487E-2</v>
      </c>
      <c r="N11" s="2">
        <v>9.5702590562605258E-2</v>
      </c>
      <c r="O11" s="2">
        <v>7.1294990897060442E-2</v>
      </c>
      <c r="P11" s="2">
        <v>5.5451861633174927E-2</v>
      </c>
      <c r="Q11" s="2">
        <v>5.3500287951517789E-2</v>
      </c>
      <c r="R11" s="2">
        <v>4.1185154617893821E-2</v>
      </c>
      <c r="S11" s="2">
        <v>4.5876718071830767E-2</v>
      </c>
      <c r="T11" s="2">
        <v>6.4625386828390072E-2</v>
      </c>
      <c r="U11" s="2">
        <v>3.0158513152509142E-2</v>
      </c>
      <c r="V11" s="2">
        <v>1.2379923713084816E-2</v>
      </c>
      <c r="W11" s="2">
        <v>3.3558757254093387E-2</v>
      </c>
      <c r="X11" s="2">
        <v>7.4319452899990535E-2</v>
      </c>
      <c r="Y11" s="2">
        <v>9.1912185186652604E-2</v>
      </c>
      <c r="Z11" s="2">
        <v>1.0181433937346827E-2</v>
      </c>
      <c r="AA11" s="2">
        <v>5.094232929401777E-2</v>
      </c>
      <c r="AB11" s="2">
        <v>9.6761267885657712E-2</v>
      </c>
      <c r="AC11" s="2">
        <v>6.0940428741008364E-2</v>
      </c>
      <c r="AD11" s="2">
        <v>4.7455673493934578E-2</v>
      </c>
      <c r="AE11" s="2">
        <v>1.4711200131218769E-2</v>
      </c>
      <c r="AF11" s="2">
        <v>1.9005423234023551E-3</v>
      </c>
      <c r="AG11" s="2">
        <v>4.5788120065913297E-2</v>
      </c>
    </row>
    <row r="12" spans="1:33" x14ac:dyDescent="0.3">
      <c r="A12" s="2" t="str">
        <f t="shared" si="0"/>
        <v>20220216_PS19_DYN</v>
      </c>
      <c r="B12" s="2">
        <v>20220216</v>
      </c>
      <c r="C12" s="2" t="s">
        <v>51</v>
      </c>
      <c r="D12" s="2" t="s">
        <v>52</v>
      </c>
      <c r="E12" s="2" t="s">
        <v>30</v>
      </c>
      <c r="F12" s="2" t="s">
        <v>50</v>
      </c>
      <c r="G12" s="2" t="s">
        <v>33</v>
      </c>
      <c r="H12" s="2">
        <v>58.428571428571431</v>
      </c>
      <c r="I12" s="2">
        <v>2.2200000000000001E-2</v>
      </c>
      <c r="J12" s="2">
        <v>9.5137581401664235</v>
      </c>
      <c r="K12" s="2">
        <v>300</v>
      </c>
      <c r="L12" s="2">
        <f t="shared" si="1"/>
        <v>5</v>
      </c>
      <c r="M12" s="2">
        <v>2.6666833049800658E-2</v>
      </c>
      <c r="N12" s="2">
        <v>7.9300660042510004E-2</v>
      </c>
      <c r="O12" s="2">
        <v>7.062774669067276E-2</v>
      </c>
      <c r="P12" s="2">
        <v>6.1461516194248278E-2</v>
      </c>
      <c r="Q12" s="2">
        <v>3.5066405418854196E-2</v>
      </c>
      <c r="R12" s="2">
        <v>2.7175391279757443E-2</v>
      </c>
      <c r="S12" s="2">
        <v>2.7314841955342607E-2</v>
      </c>
      <c r="T12" s="2">
        <v>1.3524634335275327E-2</v>
      </c>
      <c r="U12" s="2">
        <v>-2.1262554399607791E-2</v>
      </c>
      <c r="V12" s="2">
        <v>3.2673323771773163E-2</v>
      </c>
      <c r="W12" s="2">
        <v>2.1915345852627784E-2</v>
      </c>
      <c r="X12" s="2">
        <v>9.9888948825366738E-2</v>
      </c>
      <c r="Y12" s="2">
        <v>4.2349079518743393E-2</v>
      </c>
      <c r="Z12" s="2">
        <v>2.523799706304072E-2</v>
      </c>
      <c r="AA12" s="2">
        <v>5.5885749055914029E-2</v>
      </c>
      <c r="AB12" s="2">
        <v>9.6355329460158443E-2</v>
      </c>
      <c r="AC12" s="2">
        <v>3.3660325949215072E-2</v>
      </c>
      <c r="AD12" s="2">
        <v>1.7099215431301083E-2</v>
      </c>
      <c r="AE12" s="2">
        <v>2.9276821619424485E-2</v>
      </c>
      <c r="AF12" s="2">
        <v>4.9366012156346908E-2</v>
      </c>
      <c r="AG12" s="2">
        <v>4.0883549305069475E-2</v>
      </c>
    </row>
    <row r="13" spans="1:33" x14ac:dyDescent="0.3">
      <c r="A13" s="2" t="str">
        <f t="shared" si="0"/>
        <v>20220216_PS19_DYN</v>
      </c>
      <c r="B13" s="2">
        <v>20220216</v>
      </c>
      <c r="C13" s="2" t="s">
        <v>51</v>
      </c>
      <c r="D13" s="2" t="s">
        <v>52</v>
      </c>
      <c r="E13" s="2" t="s">
        <v>30</v>
      </c>
      <c r="F13" s="2" t="s">
        <v>50</v>
      </c>
      <c r="G13" s="2" t="s">
        <v>33</v>
      </c>
      <c r="H13" s="2">
        <v>58.428571428571431</v>
      </c>
      <c r="I13" s="2">
        <v>2.2200000000000001E-2</v>
      </c>
      <c r="J13" s="2">
        <v>9.5137581401664235</v>
      </c>
      <c r="K13" s="2">
        <v>330</v>
      </c>
      <c r="L13" s="2">
        <f t="shared" si="1"/>
        <v>5.5</v>
      </c>
      <c r="M13" s="2">
        <v>9.2619581769669224E-2</v>
      </c>
      <c r="N13" s="2">
        <v>7.0315882550730666E-2</v>
      </c>
      <c r="O13" s="2">
        <v>9.2700096744794139E-2</v>
      </c>
      <c r="P13" s="2">
        <v>4.5621424636343291E-2</v>
      </c>
      <c r="Q13" s="2">
        <v>3.7392195046255093E-2</v>
      </c>
      <c r="R13" s="2">
        <v>2.3869095330610084E-2</v>
      </c>
      <c r="S13" s="2">
        <v>1.4503027927256766E-2</v>
      </c>
      <c r="T13" s="2">
        <v>3.7332597146913268E-2</v>
      </c>
      <c r="U13" s="2">
        <v>-3.7081981147970202E-3</v>
      </c>
      <c r="V13" s="2">
        <v>-1.6604794621911275E-2</v>
      </c>
      <c r="W13" s="2">
        <v>4.1105259797277034E-2</v>
      </c>
      <c r="X13" s="2">
        <v>5.4447221841077705E-2</v>
      </c>
      <c r="Y13" s="2">
        <v>3.6473535997829133E-2</v>
      </c>
      <c r="Z13" s="2">
        <v>-1.1985063979985289E-3</v>
      </c>
      <c r="AA13" s="2">
        <v>4.9165775827870448E-2</v>
      </c>
      <c r="AB13" s="2">
        <v>9.6500067215702839E-2</v>
      </c>
      <c r="AC13" s="2">
        <v>2.6005979588174816E-2</v>
      </c>
      <c r="AD13" s="2">
        <v>9.2777531969565081E-3</v>
      </c>
      <c r="AE13" s="2">
        <v>2.0341782621416803E-2</v>
      </c>
      <c r="AF13" s="2">
        <v>8.416750648929075E-2</v>
      </c>
      <c r="AG13" s="2">
        <v>3.8424100614523858E-2</v>
      </c>
    </row>
    <row r="14" spans="1:33" x14ac:dyDescent="0.3">
      <c r="A14" s="2" t="str">
        <f t="shared" si="0"/>
        <v>20220216_PS19_DYN</v>
      </c>
      <c r="B14" s="2">
        <v>20220216</v>
      </c>
      <c r="C14" s="2" t="s">
        <v>51</v>
      </c>
      <c r="D14" s="2" t="s">
        <v>52</v>
      </c>
      <c r="E14" s="2" t="s">
        <v>30</v>
      </c>
      <c r="F14" s="2" t="s">
        <v>50</v>
      </c>
      <c r="G14" s="2" t="s">
        <v>33</v>
      </c>
      <c r="H14" s="2">
        <v>58.428571428571431</v>
      </c>
      <c r="I14" s="2">
        <v>2.2200000000000001E-2</v>
      </c>
      <c r="J14" s="2">
        <v>9.5137581401664235</v>
      </c>
      <c r="K14" s="2">
        <v>360</v>
      </c>
      <c r="L14" s="2">
        <f t="shared" si="1"/>
        <v>6</v>
      </c>
      <c r="M14" s="2">
        <v>0.10102572357207172</v>
      </c>
      <c r="N14" s="2">
        <v>9.0430436355926791E-2</v>
      </c>
      <c r="O14" s="2">
        <v>0.13798756292295611</v>
      </c>
      <c r="P14" s="2">
        <v>8.9305013590048804E-2</v>
      </c>
      <c r="Q14" s="2">
        <v>0.10128776512949525</v>
      </c>
      <c r="R14" s="2">
        <v>1.4813178758981436E-2</v>
      </c>
      <c r="S14" s="2">
        <v>6.8257495138366056E-2</v>
      </c>
      <c r="T14" s="2">
        <v>2.1917647782073255E-2</v>
      </c>
      <c r="U14" s="2">
        <v>5.5943507513918141E-2</v>
      </c>
      <c r="V14" s="2">
        <v>8.6156415574556708E-2</v>
      </c>
      <c r="W14" s="2">
        <v>4.7328184442591209E-2</v>
      </c>
      <c r="X14" s="2">
        <v>8.6724329948708073E-2</v>
      </c>
      <c r="Y14" s="2">
        <v>7.1644274529358259E-2</v>
      </c>
      <c r="Z14" s="2">
        <v>0.12657903241367605</v>
      </c>
      <c r="AA14" s="2">
        <v>6.1852034845790847E-2</v>
      </c>
      <c r="AB14" s="2">
        <v>0.11356840105471713</v>
      </c>
      <c r="AC14" s="2">
        <v>5.288297143858222E-2</v>
      </c>
      <c r="AD14" s="2">
        <v>4.0898138702650848E-2</v>
      </c>
      <c r="AE14" s="2">
        <v>8.4996095978729036E-2</v>
      </c>
      <c r="AF14" s="2">
        <v>0.18772237781196727</v>
      </c>
      <c r="AG14" s="2">
        <v>6.9777924792650589E-2</v>
      </c>
    </row>
    <row r="15" spans="1:33" x14ac:dyDescent="0.3">
      <c r="A15" s="2" t="str">
        <f t="shared" si="0"/>
        <v>20220216_PS19_DYN</v>
      </c>
      <c r="B15" s="2">
        <v>20220216</v>
      </c>
      <c r="C15" s="2" t="s">
        <v>51</v>
      </c>
      <c r="D15" s="2" t="s">
        <v>52</v>
      </c>
      <c r="E15" s="2" t="s">
        <v>30</v>
      </c>
      <c r="F15" s="2" t="s">
        <v>50</v>
      </c>
      <c r="G15" s="2" t="s">
        <v>33</v>
      </c>
      <c r="H15" s="2">
        <v>58.428571428571431</v>
      </c>
      <c r="I15" s="2">
        <v>2.2200000000000001E-2</v>
      </c>
      <c r="J15" s="2">
        <v>9.5137581401664235</v>
      </c>
      <c r="K15" s="2">
        <v>390</v>
      </c>
      <c r="L15" s="2">
        <f t="shared" si="1"/>
        <v>6.5</v>
      </c>
      <c r="M15" s="2">
        <v>6.2945819220660199E-2</v>
      </c>
      <c r="N15" s="2">
        <v>0.1433460132061066</v>
      </c>
      <c r="O15" s="2">
        <v>0.15054905526271298</v>
      </c>
      <c r="P15" s="2">
        <v>7.9459587774088222E-2</v>
      </c>
      <c r="Q15" s="2">
        <v>7.8811368646679078E-2</v>
      </c>
      <c r="R15" s="2">
        <v>2.2941512363922886E-2</v>
      </c>
      <c r="S15" s="2">
        <v>2.8869306529921462E-2</v>
      </c>
      <c r="T15" s="2">
        <v>4.4221000134930966E-2</v>
      </c>
      <c r="U15" s="2">
        <v>3.7092345086021598E-2</v>
      </c>
      <c r="V15" s="2">
        <v>9.3306166387836273E-2</v>
      </c>
      <c r="W15" s="2">
        <v>2.6919267467894668E-2</v>
      </c>
      <c r="X15" s="2">
        <v>8.12392209905895E-2</v>
      </c>
      <c r="Y15" s="2">
        <v>0.1524764744518326</v>
      </c>
      <c r="Z15" s="2">
        <v>3.9039167753480743E-2</v>
      </c>
      <c r="AA15" s="2">
        <v>6.3464121234160176E-2</v>
      </c>
      <c r="AB15" s="2">
        <v>0.14497859622652468</v>
      </c>
      <c r="AC15" s="2">
        <v>3.0058384477177558E-2</v>
      </c>
      <c r="AD15" s="2">
        <v>6.556108435914991E-2</v>
      </c>
      <c r="AE15" s="2">
        <v>5.6475747237211271E-2</v>
      </c>
      <c r="AF15" s="2">
        <v>4.5755672320716083E-2</v>
      </c>
      <c r="AG15" s="2">
        <v>6.1442785425883703E-2</v>
      </c>
    </row>
    <row r="16" spans="1:33" x14ac:dyDescent="0.3">
      <c r="A16" s="2" t="str">
        <f t="shared" si="0"/>
        <v>20220216_PS19_DYN</v>
      </c>
      <c r="B16" s="2">
        <v>20220216</v>
      </c>
      <c r="C16" s="2" t="s">
        <v>51</v>
      </c>
      <c r="D16" s="2" t="s">
        <v>52</v>
      </c>
      <c r="E16" s="2" t="s">
        <v>30</v>
      </c>
      <c r="F16" s="2" t="s">
        <v>50</v>
      </c>
      <c r="G16" s="2" t="s">
        <v>33</v>
      </c>
      <c r="H16" s="2">
        <v>58.428571428571431</v>
      </c>
      <c r="I16" s="2">
        <v>2.2200000000000001E-2</v>
      </c>
      <c r="J16" s="2">
        <v>9.5137581401664235</v>
      </c>
      <c r="K16" s="2">
        <v>420</v>
      </c>
      <c r="L16" s="2">
        <f t="shared" si="1"/>
        <v>7</v>
      </c>
      <c r="M16" s="2">
        <v>0.12971974710914941</v>
      </c>
      <c r="N16" s="2">
        <v>0.17275794441955922</v>
      </c>
      <c r="O16" s="2">
        <v>0.17308378831366791</v>
      </c>
      <c r="P16" s="2">
        <v>9.6563764441454425E-2</v>
      </c>
      <c r="Q16" s="2">
        <v>8.9542879632748151E-2</v>
      </c>
      <c r="R16" s="2">
        <v>5.7844869702602449E-2</v>
      </c>
      <c r="S16" s="2">
        <v>5.8516066080092889E-2</v>
      </c>
      <c r="T16" s="2">
        <v>3.0195112779582905E-2</v>
      </c>
      <c r="U16" s="2">
        <v>1.1908101754415446E-2</v>
      </c>
      <c r="V16" s="2">
        <v>7.3207799666412013E-2</v>
      </c>
      <c r="W16" s="2">
        <v>4.3040257484708043E-2</v>
      </c>
      <c r="X16" s="2">
        <v>0.13416667537626428</v>
      </c>
      <c r="Y16" s="2">
        <v>0.13419526555019898</v>
      </c>
      <c r="Z16" s="2">
        <v>6.0626630559888331E-2</v>
      </c>
      <c r="AA16" s="2">
        <v>5.6417158402831839E-2</v>
      </c>
      <c r="AB16" s="2">
        <v>0.14708565000113843</v>
      </c>
      <c r="AC16" s="2">
        <v>4.9617931530866348E-2</v>
      </c>
      <c r="AD16" s="2">
        <v>3.8882689106655079E-2</v>
      </c>
      <c r="AE16" s="2">
        <v>4.2694442513218515E-2</v>
      </c>
      <c r="AF16" s="2">
        <v>7.2861774473055307E-2</v>
      </c>
      <c r="AG16" s="2">
        <v>6.8176454608573203E-2</v>
      </c>
    </row>
    <row r="17" spans="1:33" x14ac:dyDescent="0.3">
      <c r="A17" s="2" t="str">
        <f t="shared" si="0"/>
        <v>20220216_PS19_DYN</v>
      </c>
      <c r="B17" s="2">
        <v>20220216</v>
      </c>
      <c r="C17" s="2" t="s">
        <v>51</v>
      </c>
      <c r="D17" s="2" t="s">
        <v>52</v>
      </c>
      <c r="E17" s="2" t="s">
        <v>30</v>
      </c>
      <c r="F17" s="2" t="s">
        <v>50</v>
      </c>
      <c r="G17" s="2" t="s">
        <v>33</v>
      </c>
      <c r="H17" s="2">
        <v>58.428571428571431</v>
      </c>
      <c r="I17" s="2">
        <v>2.2200000000000001E-2</v>
      </c>
      <c r="J17" s="2">
        <v>9.5137581401664235</v>
      </c>
      <c r="K17" s="2">
        <v>450</v>
      </c>
      <c r="L17" s="2">
        <f t="shared" si="1"/>
        <v>7.5</v>
      </c>
      <c r="M17" s="2">
        <v>7.2271051026316341E-2</v>
      </c>
      <c r="N17" s="2">
        <v>8.0091409595858309E-2</v>
      </c>
      <c r="O17" s="2">
        <v>0.13604732019993926</v>
      </c>
      <c r="P17" s="2">
        <v>0.10076315645998025</v>
      </c>
      <c r="Q17" s="2">
        <v>7.9638276361180066E-2</v>
      </c>
      <c r="R17" s="2">
        <v>4.0890244871538743E-2</v>
      </c>
      <c r="S17" s="2">
        <v>6.6380844530167196E-2</v>
      </c>
      <c r="T17" s="2">
        <v>7.8558261518610173E-2</v>
      </c>
      <c r="U17" s="2">
        <v>9.1510030754762342E-2</v>
      </c>
      <c r="V17" s="2">
        <v>3.3120518238703933E-2</v>
      </c>
      <c r="W17" s="2">
        <v>6.6208777931891102E-2</v>
      </c>
      <c r="X17" s="2">
        <v>0.13480154541510828</v>
      </c>
      <c r="Y17" s="2">
        <v>0.14033490029174162</v>
      </c>
      <c r="Z17" s="2">
        <v>2.2993006210285417E-2</v>
      </c>
      <c r="AA17" s="2">
        <v>9.3889216736423642E-2</v>
      </c>
      <c r="AB17" s="2">
        <v>0.16131052286485334</v>
      </c>
      <c r="AC17" s="2">
        <v>4.5797422383535402E-2</v>
      </c>
      <c r="AD17" s="2">
        <v>9.9163262939906613E-2</v>
      </c>
      <c r="AE17" s="2">
        <v>4.7466216120573002E-2</v>
      </c>
      <c r="AF17" s="2">
        <v>0.12024210444979726</v>
      </c>
      <c r="AG17" s="2">
        <v>7.8729382118484015E-2</v>
      </c>
    </row>
    <row r="18" spans="1:33" x14ac:dyDescent="0.3">
      <c r="A18" s="2" t="str">
        <f t="shared" si="0"/>
        <v>20220216_PS19_DYN</v>
      </c>
      <c r="B18" s="2">
        <v>20220216</v>
      </c>
      <c r="C18" s="2" t="s">
        <v>51</v>
      </c>
      <c r="D18" s="2" t="s">
        <v>52</v>
      </c>
      <c r="E18" s="2" t="s">
        <v>30</v>
      </c>
      <c r="F18" s="2" t="s">
        <v>50</v>
      </c>
      <c r="G18" s="2" t="s">
        <v>33</v>
      </c>
      <c r="H18" s="2">
        <v>58.428571428571431</v>
      </c>
      <c r="I18" s="2">
        <v>2.2200000000000001E-2</v>
      </c>
      <c r="J18" s="2">
        <v>9.5137581401664235</v>
      </c>
      <c r="K18" s="2">
        <v>480</v>
      </c>
      <c r="L18" s="2">
        <f t="shared" si="1"/>
        <v>8</v>
      </c>
      <c r="M18" s="2">
        <v>0.12599850472749469</v>
      </c>
      <c r="N18" s="2">
        <v>0.14239171104010248</v>
      </c>
      <c r="O18" s="2">
        <v>0.13584908097920087</v>
      </c>
      <c r="P18" s="2">
        <v>0.10827427866291971</v>
      </c>
      <c r="Q18" s="2">
        <v>4.6179122227750342E-2</v>
      </c>
      <c r="R18" s="2">
        <v>9.2108217077785728E-2</v>
      </c>
      <c r="S18" s="2">
        <v>8.0030235032512734E-2</v>
      </c>
      <c r="T18" s="2">
        <v>8.6702992429190606E-2</v>
      </c>
      <c r="U18" s="2">
        <v>1.2499739666276584E-2</v>
      </c>
      <c r="V18" s="2">
        <v>7.9126491225562257E-2</v>
      </c>
      <c r="W18" s="2">
        <v>2.8409172907066578E-2</v>
      </c>
      <c r="X18" s="2">
        <v>0.11872756100779339</v>
      </c>
      <c r="Y18" s="2">
        <v>9.9551858061364615E-2</v>
      </c>
      <c r="Z18" s="2">
        <v>6.921284841370598E-2</v>
      </c>
      <c r="AA18" s="2">
        <v>9.8483825865223237E-2</v>
      </c>
      <c r="AB18" s="2">
        <v>0.22906976064475373</v>
      </c>
      <c r="AC18" s="2">
        <v>7.7523549488414709E-2</v>
      </c>
      <c r="AD18" s="2">
        <v>4.1026678863330064E-2</v>
      </c>
      <c r="AE18" s="2">
        <v>6.688033168655573E-2</v>
      </c>
      <c r="AF18" s="2">
        <v>5.8274184799730663E-2</v>
      </c>
      <c r="AG18" s="2">
        <v>8.6206133046141664E-2</v>
      </c>
    </row>
    <row r="19" spans="1:33" x14ac:dyDescent="0.3">
      <c r="A19" s="2" t="str">
        <f t="shared" si="0"/>
        <v>20220216_PS19_DYN</v>
      </c>
      <c r="B19" s="2">
        <v>20220216</v>
      </c>
      <c r="C19" s="2" t="s">
        <v>51</v>
      </c>
      <c r="D19" s="2" t="s">
        <v>52</v>
      </c>
      <c r="E19" s="2" t="s">
        <v>30</v>
      </c>
      <c r="F19" s="2" t="s">
        <v>50</v>
      </c>
      <c r="G19" s="2" t="s">
        <v>33</v>
      </c>
      <c r="H19" s="2">
        <v>58.428571428571431</v>
      </c>
      <c r="I19" s="2">
        <v>2.2200000000000001E-2</v>
      </c>
      <c r="J19" s="2">
        <v>9.5137581401664235</v>
      </c>
      <c r="K19" s="2">
        <v>510</v>
      </c>
      <c r="L19" s="2">
        <f t="shared" si="1"/>
        <v>8.5</v>
      </c>
      <c r="M19" s="2">
        <v>9.6827908217549635E-2</v>
      </c>
      <c r="N19" s="2">
        <v>0.10054200305572071</v>
      </c>
      <c r="O19" s="2">
        <v>0.12451538945463227</v>
      </c>
      <c r="P19" s="2">
        <v>0.1207073254418376</v>
      </c>
      <c r="Q19" s="2">
        <v>0.10754659566972151</v>
      </c>
      <c r="R19" s="2">
        <v>5.4992358675921518E-2</v>
      </c>
      <c r="S19" s="2">
        <v>9.1837241091007604E-2</v>
      </c>
      <c r="T19" s="2">
        <v>7.3964703499146384E-2</v>
      </c>
      <c r="U19" s="2">
        <v>0.12822286230398758</v>
      </c>
      <c r="V19" s="2">
        <v>3.131067613989072E-2</v>
      </c>
      <c r="W19" s="2">
        <v>6.2555332102397693E-2</v>
      </c>
      <c r="X19" s="2">
        <v>0.13968857316113703</v>
      </c>
      <c r="Y19" s="2">
        <v>0.11617063243744251</v>
      </c>
      <c r="Z19" s="2">
        <v>5.06201432603978E-2</v>
      </c>
      <c r="AA19" s="2">
        <v>9.7325503377133638E-2</v>
      </c>
      <c r="AB19" s="2">
        <v>0.14983619291115002</v>
      </c>
      <c r="AC19" s="2">
        <v>7.9104733262310489E-2</v>
      </c>
      <c r="AD19" s="2">
        <v>0.15092104285666477</v>
      </c>
      <c r="AE19" s="2">
        <v>7.5792897966963257E-2</v>
      </c>
      <c r="AF19" s="2">
        <v>2.0100332295882265E-2</v>
      </c>
      <c r="AG19" s="2">
        <v>9.6806150254297868E-2</v>
      </c>
    </row>
    <row r="20" spans="1:33" x14ac:dyDescent="0.3">
      <c r="A20" s="2" t="str">
        <f t="shared" si="0"/>
        <v>20220216_PS19_DYN</v>
      </c>
      <c r="B20" s="2">
        <v>20220216</v>
      </c>
      <c r="C20" s="2" t="s">
        <v>51</v>
      </c>
      <c r="D20" s="2" t="s">
        <v>52</v>
      </c>
      <c r="E20" s="2" t="s">
        <v>30</v>
      </c>
      <c r="F20" s="2" t="s">
        <v>50</v>
      </c>
      <c r="G20" s="2" t="s">
        <v>33</v>
      </c>
      <c r="H20" s="2">
        <v>58.428571428571431</v>
      </c>
      <c r="I20" s="2">
        <v>2.2200000000000001E-2</v>
      </c>
      <c r="J20" s="2">
        <v>9.5137581401664235</v>
      </c>
      <c r="K20" s="2">
        <v>540</v>
      </c>
      <c r="L20" s="2">
        <f t="shared" si="1"/>
        <v>9</v>
      </c>
      <c r="M20" s="2">
        <v>9.873272855594882E-2</v>
      </c>
      <c r="N20" s="2">
        <v>0.17338020114637326</v>
      </c>
      <c r="O20" s="2">
        <v>0.11383023239027348</v>
      </c>
      <c r="P20" s="2">
        <v>0.12482935581324603</v>
      </c>
      <c r="Q20" s="2">
        <v>8.1860741940868426E-2</v>
      </c>
      <c r="R20" s="2">
        <v>0.11158012263505265</v>
      </c>
      <c r="S20" s="2">
        <v>4.5288496265311083E-2</v>
      </c>
      <c r="T20" s="2">
        <v>0.10563578400810807</v>
      </c>
      <c r="U20" s="2">
        <v>0.120596958961575</v>
      </c>
      <c r="V20" s="2">
        <v>1.7052409532576373E-2</v>
      </c>
      <c r="W20" s="2">
        <v>6.6239049880763137E-2</v>
      </c>
      <c r="X20" s="2">
        <v>0.14723942729697101</v>
      </c>
      <c r="Y20" s="2">
        <v>6.0642975310060562E-2</v>
      </c>
      <c r="Z20" s="2">
        <v>2.8813503135282009E-2</v>
      </c>
      <c r="AA20" s="2">
        <v>0.10561738959473096</v>
      </c>
      <c r="AB20" s="2">
        <v>0.16830996504310855</v>
      </c>
      <c r="AC20" s="2">
        <v>3.5835460075510826E-2</v>
      </c>
      <c r="AD20" s="2">
        <v>0.10549724779764509</v>
      </c>
      <c r="AE20" s="2">
        <v>4.6447827818363048E-2</v>
      </c>
      <c r="AF20" s="2">
        <v>4.9131940618349947E-2</v>
      </c>
      <c r="AG20" s="2">
        <v>9.1196274618015771E-2</v>
      </c>
    </row>
    <row r="21" spans="1:33" x14ac:dyDescent="0.3">
      <c r="A21" s="2" t="str">
        <f t="shared" si="0"/>
        <v>20220216_PS19_DYN</v>
      </c>
      <c r="B21" s="2">
        <v>20220216</v>
      </c>
      <c r="C21" s="2" t="s">
        <v>51</v>
      </c>
      <c r="D21" s="2" t="s">
        <v>52</v>
      </c>
      <c r="E21" s="2" t="s">
        <v>30</v>
      </c>
      <c r="F21" s="2" t="s">
        <v>50</v>
      </c>
      <c r="G21" s="2" t="s">
        <v>33</v>
      </c>
      <c r="H21" s="2">
        <v>58.428571428571431</v>
      </c>
      <c r="I21" s="2">
        <v>2.2200000000000001E-2</v>
      </c>
      <c r="J21" s="2">
        <v>9.5137581401664235</v>
      </c>
      <c r="K21" s="2">
        <v>570</v>
      </c>
      <c r="L21" s="2">
        <f t="shared" si="1"/>
        <v>9.5</v>
      </c>
      <c r="M21" s="2">
        <v>0.203870570538392</v>
      </c>
      <c r="N21" s="2">
        <v>0.28159674237347554</v>
      </c>
      <c r="O21" s="2">
        <v>0.13224819061649923</v>
      </c>
      <c r="P21" s="2">
        <v>0.11831931014175533</v>
      </c>
      <c r="Q21" s="2">
        <v>9.4597349095975322E-2</v>
      </c>
      <c r="R21" s="2">
        <v>1.115251180835084E-2</v>
      </c>
      <c r="S21" s="2">
        <v>7.1838414423686867E-2</v>
      </c>
      <c r="T21" s="2">
        <v>7.3557924186178472E-2</v>
      </c>
      <c r="U21" s="2">
        <v>0.14754035989982039</v>
      </c>
      <c r="V21" s="2">
        <v>0.12078016731881093</v>
      </c>
      <c r="W21" s="2">
        <v>7.7222827107432473E-2</v>
      </c>
      <c r="X21" s="2">
        <v>0.10762479820430759</v>
      </c>
      <c r="Y21" s="2">
        <v>0.15165229962160481</v>
      </c>
      <c r="Z21" s="2">
        <v>9.7762869971774385E-2</v>
      </c>
      <c r="AA21" s="2">
        <v>9.4290635391778829E-2</v>
      </c>
      <c r="AB21" s="2">
        <v>0.18918110734823834</v>
      </c>
      <c r="AC21" s="2">
        <v>6.8837812602680237E-2</v>
      </c>
      <c r="AD21" s="2">
        <v>5.8229176297970239E-2</v>
      </c>
      <c r="AE21" s="2">
        <v>8.8676870650954143E-2</v>
      </c>
      <c r="AF21" s="2">
        <v>8.4921572326818351E-2</v>
      </c>
      <c r="AG21" s="2">
        <v>9.5998688062509815E-2</v>
      </c>
    </row>
    <row r="22" spans="1:33" x14ac:dyDescent="0.3">
      <c r="A22" s="2" t="str">
        <f t="shared" si="0"/>
        <v>20220216_PS19_DYN</v>
      </c>
      <c r="B22" s="2">
        <v>20220216</v>
      </c>
      <c r="C22" s="2" t="s">
        <v>51</v>
      </c>
      <c r="D22" s="2" t="s">
        <v>52</v>
      </c>
      <c r="E22" s="2" t="s">
        <v>30</v>
      </c>
      <c r="F22" s="2" t="s">
        <v>50</v>
      </c>
      <c r="G22" s="2" t="s">
        <v>33</v>
      </c>
      <c r="H22" s="2">
        <v>58.428571428571431</v>
      </c>
      <c r="I22" s="2">
        <v>2.2200000000000001E-2</v>
      </c>
      <c r="J22" s="2">
        <v>9.5137581401664235</v>
      </c>
      <c r="K22" s="2">
        <v>600</v>
      </c>
      <c r="L22" s="2">
        <f t="shared" si="1"/>
        <v>10</v>
      </c>
      <c r="M22" s="2">
        <v>0.14461144373551765</v>
      </c>
      <c r="N22" s="2">
        <v>0.12308798297656906</v>
      </c>
      <c r="O22" s="2">
        <v>0.18611533674840994</v>
      </c>
      <c r="P22" s="2">
        <v>8.5473404728131461E-2</v>
      </c>
      <c r="Q22" s="2">
        <v>0.13133908615193596</v>
      </c>
      <c r="R22" s="2">
        <v>0.10190424075496214</v>
      </c>
      <c r="S22" s="2">
        <v>4.9443363292370958E-2</v>
      </c>
      <c r="T22" s="2">
        <v>8.1081554590214336E-2</v>
      </c>
      <c r="U22" s="2">
        <v>0.11677449475087939</v>
      </c>
      <c r="V22" s="2">
        <v>6.0866083777684793E-2</v>
      </c>
      <c r="W22" s="2">
        <v>3.8907200976366733E-2</v>
      </c>
      <c r="X22" s="2">
        <v>0.17813647089102416</v>
      </c>
      <c r="Y22" s="2">
        <v>0.12571607164895598</v>
      </c>
      <c r="Z22" s="2">
        <v>9.4226097278558602E-2</v>
      </c>
      <c r="AA22" s="2">
        <v>0.10401266097171251</v>
      </c>
      <c r="AB22" s="2">
        <v>0.20011968687346679</v>
      </c>
      <c r="AC22" s="2">
        <v>7.1934170484181395E-2</v>
      </c>
      <c r="AD22" s="2">
        <v>8.5693401912121617E-2</v>
      </c>
      <c r="AE22" s="2">
        <v>6.3741929431621214E-2</v>
      </c>
      <c r="AF22" s="2">
        <v>0.14942226605469841</v>
      </c>
      <c r="AG22" s="2">
        <v>9.052366975401531E-2</v>
      </c>
    </row>
    <row r="23" spans="1:33" x14ac:dyDescent="0.3">
      <c r="A23" s="2" t="str">
        <f t="shared" si="0"/>
        <v>20220216_PS19_DYN</v>
      </c>
      <c r="B23" s="2">
        <v>20220216</v>
      </c>
      <c r="C23" s="2" t="s">
        <v>51</v>
      </c>
      <c r="D23" s="2" t="s">
        <v>52</v>
      </c>
      <c r="E23" s="2" t="s">
        <v>30</v>
      </c>
      <c r="F23" s="2" t="s">
        <v>50</v>
      </c>
      <c r="G23" s="2" t="s">
        <v>33</v>
      </c>
      <c r="H23" s="2">
        <v>58.428571428571431</v>
      </c>
      <c r="I23" s="2">
        <v>2.2200000000000001E-2</v>
      </c>
      <c r="J23" s="2">
        <v>9.5137581401664235</v>
      </c>
      <c r="K23" s="2">
        <v>630</v>
      </c>
      <c r="L23" s="2">
        <f t="shared" si="1"/>
        <v>10.5</v>
      </c>
      <c r="M23" s="2">
        <v>0.16377316692777985</v>
      </c>
      <c r="N23" s="2">
        <v>0.17936195926567353</v>
      </c>
      <c r="O23" s="2">
        <v>0.15682249622270736</v>
      </c>
      <c r="P23" s="2">
        <v>0.14628743757150575</v>
      </c>
      <c r="Q23" s="2">
        <v>0.10761523310935149</v>
      </c>
      <c r="R23" s="2">
        <v>0.11757670139598828</v>
      </c>
      <c r="S23" s="2">
        <v>8.2940861894371914E-2</v>
      </c>
      <c r="T23" s="2">
        <v>0.15109416056427669</v>
      </c>
      <c r="U23" s="2">
        <v>6.4718515115544994E-2</v>
      </c>
      <c r="V23" s="2">
        <v>3.4060546339927403E-2</v>
      </c>
      <c r="W23" s="2">
        <v>0.13819074235757292</v>
      </c>
      <c r="X23" s="2">
        <v>0.21293376078662465</v>
      </c>
      <c r="Y23" s="2">
        <v>0.13407722597178476</v>
      </c>
      <c r="Z23" s="2">
        <v>9.9062146221799374E-2</v>
      </c>
      <c r="AA23" s="2">
        <v>0.13328468953256553</v>
      </c>
      <c r="AB23" s="2">
        <v>0.22739860191171055</v>
      </c>
      <c r="AC23" s="2">
        <v>0.11634616769652684</v>
      </c>
      <c r="AD23" s="2">
        <v>0.18693141803675187</v>
      </c>
      <c r="AE23" s="2">
        <v>6.4148603633655585E-2</v>
      </c>
      <c r="AF23" s="2">
        <v>9.0622894475318058E-2</v>
      </c>
      <c r="AG23" s="2">
        <v>0.12721474333998875</v>
      </c>
    </row>
    <row r="24" spans="1:33" x14ac:dyDescent="0.3">
      <c r="A24" s="2" t="str">
        <f t="shared" si="0"/>
        <v>20220216_PS19_DYN</v>
      </c>
      <c r="B24" s="2">
        <v>20220216</v>
      </c>
      <c r="C24" s="2" t="s">
        <v>51</v>
      </c>
      <c r="D24" s="2" t="s">
        <v>52</v>
      </c>
      <c r="E24" s="2" t="s">
        <v>30</v>
      </c>
      <c r="F24" s="2" t="s">
        <v>50</v>
      </c>
      <c r="G24" s="2" t="s">
        <v>33</v>
      </c>
      <c r="H24" s="2">
        <v>58.428571428571431</v>
      </c>
      <c r="I24" s="2">
        <v>2.2200000000000001E-2</v>
      </c>
      <c r="J24" s="2">
        <v>9.5137581401664235</v>
      </c>
      <c r="K24" s="2">
        <v>660</v>
      </c>
      <c r="L24" s="2">
        <f t="shared" si="1"/>
        <v>11</v>
      </c>
      <c r="M24" s="2">
        <v>0.18068236281334885</v>
      </c>
      <c r="N24" s="2">
        <v>0.11552914040978272</v>
      </c>
      <c r="O24" s="2">
        <v>0.16945830199250769</v>
      </c>
      <c r="P24" s="2">
        <v>0.13520180785019403</v>
      </c>
      <c r="Q24" s="2">
        <v>0.1495728900225235</v>
      </c>
      <c r="R24" s="2">
        <v>6.8641465378746366E-2</v>
      </c>
      <c r="S24" s="2">
        <v>0.11227049124682874</v>
      </c>
      <c r="T24" s="2">
        <v>0.10389556739170051</v>
      </c>
      <c r="U24" s="2">
        <v>2.6265099061644721E-2</v>
      </c>
      <c r="V24" s="2">
        <v>5.0245096938278701E-2</v>
      </c>
      <c r="W24" s="2">
        <v>8.6866755263713638E-2</v>
      </c>
      <c r="X24" s="2">
        <v>0.18232650803646105</v>
      </c>
      <c r="Y24" s="2">
        <v>0.2125986671303606</v>
      </c>
      <c r="Z24" s="2">
        <v>0.11938639633949442</v>
      </c>
      <c r="AA24" s="2">
        <v>0.13020882828311317</v>
      </c>
      <c r="AB24" s="2">
        <v>0.215551653698454</v>
      </c>
      <c r="AC24" s="2">
        <v>0.18513202396473685</v>
      </c>
      <c r="AD24" s="2">
        <v>9.4934019416243076E-2</v>
      </c>
      <c r="AE24" s="2">
        <v>0.11226712769695406</v>
      </c>
      <c r="AF24" s="2">
        <v>0.18005516587265641</v>
      </c>
      <c r="AG24" s="2">
        <v>0.13151598785315693</v>
      </c>
    </row>
    <row r="25" spans="1:33" x14ac:dyDescent="0.3">
      <c r="A25" s="2" t="str">
        <f t="shared" si="0"/>
        <v>20220216_PS19_DYN</v>
      </c>
      <c r="B25" s="2">
        <v>20220216</v>
      </c>
      <c r="C25" s="2" t="s">
        <v>51</v>
      </c>
      <c r="D25" s="2" t="s">
        <v>52</v>
      </c>
      <c r="E25" s="2" t="s">
        <v>30</v>
      </c>
      <c r="F25" s="2" t="s">
        <v>50</v>
      </c>
      <c r="G25" s="2" t="s">
        <v>33</v>
      </c>
      <c r="H25" s="2">
        <v>58.428571428571431</v>
      </c>
      <c r="I25" s="2">
        <v>2.2200000000000001E-2</v>
      </c>
      <c r="J25" s="2">
        <v>9.5137581401664235</v>
      </c>
      <c r="K25" s="2">
        <v>690</v>
      </c>
      <c r="L25" s="2">
        <f t="shared" si="1"/>
        <v>11.5</v>
      </c>
      <c r="M25" s="2">
        <v>0.13981849027504611</v>
      </c>
      <c r="N25" s="2">
        <v>0.2300880753693102</v>
      </c>
      <c r="O25" s="2">
        <v>0.19593070083736572</v>
      </c>
      <c r="P25" s="2">
        <v>0.19080233838782937</v>
      </c>
      <c r="Q25" s="2">
        <v>0.12778087082826917</v>
      </c>
      <c r="R25" s="2">
        <v>0.14957856601293701</v>
      </c>
      <c r="S25" s="2">
        <v>0.11075226892214944</v>
      </c>
      <c r="T25" s="2">
        <v>0.11171172152389913</v>
      </c>
      <c r="U25" s="2">
        <v>-2.150612796600071E-2</v>
      </c>
      <c r="V25" s="2">
        <v>9.1574148424248228E-2</v>
      </c>
      <c r="W25" s="2">
        <v>9.3932312219192834E-2</v>
      </c>
      <c r="X25" s="2">
        <v>0.14991155745052936</v>
      </c>
      <c r="Y25" s="2">
        <v>0.18274327288811942</v>
      </c>
      <c r="Z25" s="2">
        <v>9.2079521792917451E-2</v>
      </c>
      <c r="AA25" s="2">
        <v>0.15607473704119473</v>
      </c>
      <c r="AB25" s="2">
        <v>0.31228703276117004</v>
      </c>
      <c r="AC25" s="2">
        <v>8.9492321273694539E-2</v>
      </c>
      <c r="AD25" s="2">
        <v>0.12245773781880273</v>
      </c>
      <c r="AE25" s="2">
        <v>8.8448990146945239E-2</v>
      </c>
      <c r="AF25" s="2">
        <v>5.0148457945942082E-2</v>
      </c>
      <c r="AG25" s="2">
        <v>0.13551535376507345</v>
      </c>
    </row>
    <row r="26" spans="1:33" x14ac:dyDescent="0.3">
      <c r="A26" s="2" t="str">
        <f t="shared" si="0"/>
        <v>20220216_PS19_DYN</v>
      </c>
      <c r="B26" s="2">
        <v>20220216</v>
      </c>
      <c r="C26" s="2" t="s">
        <v>51</v>
      </c>
      <c r="D26" s="2" t="s">
        <v>52</v>
      </c>
      <c r="E26" s="2" t="s">
        <v>30</v>
      </c>
      <c r="F26" s="2" t="s">
        <v>50</v>
      </c>
      <c r="G26" s="2" t="s">
        <v>33</v>
      </c>
      <c r="H26" s="2">
        <v>58.428571428571431</v>
      </c>
      <c r="I26" s="2">
        <v>2.2200000000000001E-2</v>
      </c>
      <c r="J26" s="2">
        <v>9.5137581401664235</v>
      </c>
      <c r="K26" s="2">
        <v>720</v>
      </c>
      <c r="L26" s="2">
        <f t="shared" si="1"/>
        <v>12</v>
      </c>
      <c r="M26" s="2">
        <v>0.27324315603786475</v>
      </c>
      <c r="N26" s="2">
        <v>0.29042269724461028</v>
      </c>
      <c r="O26" s="2">
        <v>0.22012103620319351</v>
      </c>
      <c r="P26" s="2">
        <v>0.24353554776824191</v>
      </c>
      <c r="Q26" s="2">
        <v>0.1388720714290608</v>
      </c>
      <c r="R26" s="2">
        <v>6.5146001282428881E-2</v>
      </c>
      <c r="S26" s="2">
        <v>9.9276046971641663E-2</v>
      </c>
      <c r="T26" s="2">
        <v>0.14922055817315177</v>
      </c>
      <c r="U26" s="2">
        <v>0.17519525674749217</v>
      </c>
      <c r="V26" s="2">
        <v>8.8662365342119659E-2</v>
      </c>
      <c r="W26" s="2">
        <v>0.10991958010630141</v>
      </c>
      <c r="X26" s="2">
        <v>0.33002355680497425</v>
      </c>
      <c r="Y26" s="2">
        <v>0.13675156345494835</v>
      </c>
      <c r="Z26" s="2">
        <v>0.11890551381835017</v>
      </c>
      <c r="AA26" s="2">
        <v>0.1764220064533446</v>
      </c>
      <c r="AB26" s="2">
        <v>0.32013829394518556</v>
      </c>
      <c r="AC26" s="2">
        <v>0.1659541136887028</v>
      </c>
      <c r="AD26" s="2">
        <v>9.3412853985423469E-2</v>
      </c>
      <c r="AE26" s="2">
        <v>0.11565611441755153</v>
      </c>
      <c r="AF26" s="2">
        <v>8.2571081630025342E-2</v>
      </c>
      <c r="AG26" s="2">
        <v>0.1673665944141971</v>
      </c>
    </row>
    <row r="27" spans="1:33" x14ac:dyDescent="0.3">
      <c r="A27" s="2" t="str">
        <f t="shared" si="0"/>
        <v>20220216_PS19_DYN</v>
      </c>
      <c r="B27" s="2">
        <v>20220216</v>
      </c>
      <c r="C27" s="2" t="s">
        <v>51</v>
      </c>
      <c r="D27" s="2" t="s">
        <v>52</v>
      </c>
      <c r="E27" s="2" t="s">
        <v>30</v>
      </c>
      <c r="F27" s="2" t="s">
        <v>50</v>
      </c>
      <c r="G27" s="2" t="s">
        <v>33</v>
      </c>
      <c r="H27" s="2">
        <v>58.428571428571431</v>
      </c>
      <c r="I27" s="2">
        <v>2.2200000000000001E-2</v>
      </c>
      <c r="J27" s="2">
        <v>9.5137581401664235</v>
      </c>
      <c r="K27" s="2">
        <v>750</v>
      </c>
      <c r="L27" s="2">
        <f t="shared" si="1"/>
        <v>12.5</v>
      </c>
      <c r="M27" s="2">
        <v>0.20772656513690074</v>
      </c>
      <c r="N27" s="2">
        <v>0.28377663802506264</v>
      </c>
      <c r="O27" s="2">
        <v>0.15958386555887805</v>
      </c>
      <c r="P27" s="2">
        <v>0.14230257696842372</v>
      </c>
      <c r="Q27" s="2">
        <v>0.12198684083634889</v>
      </c>
      <c r="R27" s="2">
        <v>7.4529012568275849E-3</v>
      </c>
      <c r="S27" s="2">
        <v>5.3125935361560343E-2</v>
      </c>
      <c r="T27" s="2">
        <v>7.250292574580143E-2</v>
      </c>
      <c r="U27" s="2">
        <v>0.22228411410540727</v>
      </c>
      <c r="V27" s="2">
        <v>0.21345374457506194</v>
      </c>
      <c r="W27" s="2">
        <v>5.9807627187592832E-2</v>
      </c>
      <c r="X27" s="2">
        <v>0.18816026996127591</v>
      </c>
      <c r="Y27" s="2">
        <v>0.1882705313306049</v>
      </c>
      <c r="Z27" s="2">
        <v>0.19437726634993591</v>
      </c>
      <c r="AA27" s="2">
        <v>0.13404359047303804</v>
      </c>
      <c r="AB27" s="2">
        <v>0.20462200860258006</v>
      </c>
      <c r="AC27" s="2">
        <v>7.3441881715502325E-2</v>
      </c>
      <c r="AD27" s="2">
        <v>9.3522484689151003E-2</v>
      </c>
      <c r="AE27" s="2">
        <v>0.12205621405251398</v>
      </c>
      <c r="AF27" s="2">
        <v>2.5851287827220064E-2</v>
      </c>
      <c r="AG27" s="2">
        <v>0.11358111947768069</v>
      </c>
    </row>
    <row r="28" spans="1:33" x14ac:dyDescent="0.3">
      <c r="A28" s="2" t="str">
        <f t="shared" si="0"/>
        <v>20220216_PS19_DYN</v>
      </c>
      <c r="B28" s="2">
        <v>20220216</v>
      </c>
      <c r="C28" s="2" t="s">
        <v>51</v>
      </c>
      <c r="D28" s="2" t="s">
        <v>52</v>
      </c>
      <c r="E28" s="2" t="s">
        <v>30</v>
      </c>
      <c r="F28" s="2" t="s">
        <v>50</v>
      </c>
      <c r="G28" s="2" t="s">
        <v>33</v>
      </c>
      <c r="H28" s="2">
        <v>58.428571428571431</v>
      </c>
      <c r="I28" s="2">
        <v>2.2200000000000001E-2</v>
      </c>
      <c r="J28" s="2">
        <v>9.5137581401664235</v>
      </c>
      <c r="K28" s="2">
        <v>780</v>
      </c>
      <c r="L28" s="2">
        <f t="shared" si="1"/>
        <v>13</v>
      </c>
      <c r="M28" s="2">
        <v>0.19861702096695785</v>
      </c>
      <c r="N28" s="2">
        <v>0.27582541634320928</v>
      </c>
      <c r="O28" s="2">
        <v>0.26988612304107662</v>
      </c>
      <c r="P28" s="2">
        <v>0.17808801475064218</v>
      </c>
      <c r="Q28" s="2">
        <v>0.14647390436768279</v>
      </c>
      <c r="R28" s="2">
        <v>0.15849638784002373</v>
      </c>
      <c r="S28" s="2">
        <v>7.8230525627696973E-2</v>
      </c>
      <c r="T28" s="2">
        <v>0.10498966709937062</v>
      </c>
      <c r="U28" s="2">
        <v>8.9710216239013041E-2</v>
      </c>
      <c r="V28" s="2">
        <v>9.7908974169455334E-2</v>
      </c>
      <c r="W28" s="2">
        <v>0.11980557874262521</v>
      </c>
      <c r="X28" s="2">
        <v>0.17365475090489321</v>
      </c>
      <c r="Y28" s="2">
        <v>7.9436778701500566E-2</v>
      </c>
      <c r="Z28" s="2">
        <v>7.4377369024394999E-2</v>
      </c>
      <c r="AA28" s="2">
        <v>0.16897016681694615</v>
      </c>
      <c r="AB28" s="2">
        <v>0.28833466854897516</v>
      </c>
      <c r="AC28" s="2">
        <v>0.17185693349688197</v>
      </c>
      <c r="AD28" s="2">
        <v>8.1172160214963263E-2</v>
      </c>
      <c r="AE28" s="2">
        <v>0.13271677515841424</v>
      </c>
      <c r="AF28" s="2">
        <v>4.400152850560872E-2</v>
      </c>
      <c r="AG28" s="2">
        <v>0.15009455558589813</v>
      </c>
    </row>
    <row r="29" spans="1:33" x14ac:dyDescent="0.3">
      <c r="A29" s="2" t="str">
        <f t="shared" si="0"/>
        <v>20220216_PS19_DYN</v>
      </c>
      <c r="B29" s="2">
        <v>20220216</v>
      </c>
      <c r="C29" s="2" t="s">
        <v>51</v>
      </c>
      <c r="D29" s="2" t="s">
        <v>52</v>
      </c>
      <c r="E29" s="2" t="s">
        <v>30</v>
      </c>
      <c r="F29" s="2" t="s">
        <v>50</v>
      </c>
      <c r="G29" s="2" t="s">
        <v>33</v>
      </c>
      <c r="H29" s="2">
        <v>58.428571428571431</v>
      </c>
      <c r="I29" s="2">
        <v>2.2200000000000001E-2</v>
      </c>
      <c r="J29" s="2">
        <v>9.5137581401664235</v>
      </c>
      <c r="K29" s="2">
        <v>810</v>
      </c>
      <c r="L29" s="2">
        <f t="shared" si="1"/>
        <v>13.5</v>
      </c>
      <c r="M29" s="2">
        <v>8.6999615483763101E-2</v>
      </c>
      <c r="N29" s="2">
        <v>0.22626140672127126</v>
      </c>
      <c r="O29" s="2">
        <v>0.17750948417219889</v>
      </c>
      <c r="P29" s="2">
        <v>0.11284061295058534</v>
      </c>
      <c r="Q29" s="2">
        <v>7.3529544234110927E-2</v>
      </c>
      <c r="R29" s="2">
        <v>3.3992781321046162E-2</v>
      </c>
      <c r="S29" s="2">
        <v>0.13115230402295822</v>
      </c>
      <c r="T29" s="2">
        <v>9.7539193905108804E-2</v>
      </c>
      <c r="U29" s="2">
        <v>0.35546439694764431</v>
      </c>
      <c r="V29" s="2">
        <v>5.0724455350885995E-2</v>
      </c>
      <c r="W29" s="2">
        <v>0.12784246583534908</v>
      </c>
      <c r="X29" s="2">
        <v>0.11705356427954346</v>
      </c>
      <c r="Y29" s="2">
        <v>5.6451308945153107E-2</v>
      </c>
      <c r="Z29" s="2">
        <v>3.0349751985070856E-2</v>
      </c>
      <c r="AA29" s="2">
        <v>0.13012936441732409</v>
      </c>
      <c r="AB29" s="2">
        <v>0.18792513680284972</v>
      </c>
      <c r="AC29" s="2">
        <v>5.9352927800004195E-2</v>
      </c>
      <c r="AD29" s="2">
        <v>5.6586912560569108E-2</v>
      </c>
      <c r="AE29" s="2">
        <v>0.14310036895432207</v>
      </c>
      <c r="AF29" s="2">
        <v>8.7155389887333776E-2</v>
      </c>
      <c r="AG29" s="2">
        <v>0.12007792117153993</v>
      </c>
    </row>
    <row r="30" spans="1:33" x14ac:dyDescent="0.3">
      <c r="A30" s="2" t="str">
        <f t="shared" si="0"/>
        <v>20220216_PS19_DYN</v>
      </c>
      <c r="B30" s="2">
        <v>20220216</v>
      </c>
      <c r="C30" s="2" t="s">
        <v>51</v>
      </c>
      <c r="D30" s="2" t="s">
        <v>52</v>
      </c>
      <c r="E30" s="2" t="s">
        <v>30</v>
      </c>
      <c r="F30" s="2" t="s">
        <v>50</v>
      </c>
      <c r="G30" s="2" t="s">
        <v>33</v>
      </c>
      <c r="H30" s="2">
        <v>58.428571428571431</v>
      </c>
      <c r="I30" s="2">
        <v>2.2200000000000001E-2</v>
      </c>
      <c r="J30" s="2">
        <v>9.5137581401664235</v>
      </c>
      <c r="K30" s="2">
        <v>840</v>
      </c>
      <c r="L30" s="2">
        <f t="shared" si="1"/>
        <v>14</v>
      </c>
      <c r="M30" s="2">
        <v>0.20634572280241506</v>
      </c>
      <c r="N30" s="2">
        <v>0.3580293139489476</v>
      </c>
      <c r="O30" s="2">
        <v>0.22256381429967276</v>
      </c>
      <c r="P30" s="2">
        <v>0.17340248466429289</v>
      </c>
      <c r="Q30" s="2">
        <v>0.17183275798215775</v>
      </c>
      <c r="R30" s="2">
        <v>0.13439939098321799</v>
      </c>
      <c r="S30" s="2">
        <v>8.0720393422421641E-2</v>
      </c>
      <c r="T30" s="2">
        <v>0.15503708190485896</v>
      </c>
      <c r="U30" s="2">
        <v>8.1428841114774053E-2</v>
      </c>
      <c r="V30" s="2">
        <v>0.24547042983364598</v>
      </c>
      <c r="W30" s="2">
        <v>0.11231222028746136</v>
      </c>
      <c r="X30" s="2">
        <v>0.1493728639159142</v>
      </c>
      <c r="Y30" s="2">
        <v>8.3289725082935376E-2</v>
      </c>
      <c r="Z30" s="2">
        <v>6.7319590278000954E-2</v>
      </c>
      <c r="AA30" s="2">
        <v>0.17316819239333542</v>
      </c>
      <c r="AB30" s="2">
        <v>0.2774611526916349</v>
      </c>
      <c r="AC30" s="2">
        <v>0.22064123021349799</v>
      </c>
      <c r="AD30" s="2">
        <v>0.12813877355712081</v>
      </c>
      <c r="AE30" s="2">
        <v>0.1128981086312555</v>
      </c>
      <c r="AF30" s="2">
        <v>0.12830379772284681</v>
      </c>
      <c r="AG30" s="2">
        <v>0.15440547030495599</v>
      </c>
    </row>
    <row r="31" spans="1:33" x14ac:dyDescent="0.3">
      <c r="A31" s="2" t="str">
        <f t="shared" si="0"/>
        <v>20220216_PS19_DYN</v>
      </c>
      <c r="B31" s="2">
        <v>20220216</v>
      </c>
      <c r="C31" s="2" t="s">
        <v>51</v>
      </c>
      <c r="D31" s="2" t="s">
        <v>52</v>
      </c>
      <c r="E31" s="2" t="s">
        <v>30</v>
      </c>
      <c r="F31" s="2" t="s">
        <v>50</v>
      </c>
      <c r="G31" s="2" t="s">
        <v>33</v>
      </c>
      <c r="H31" s="2">
        <v>58.428571428571431</v>
      </c>
      <c r="I31" s="2">
        <v>2.2200000000000001E-2</v>
      </c>
      <c r="J31" s="2">
        <v>9.5137581401664235</v>
      </c>
      <c r="K31" s="2">
        <v>870</v>
      </c>
      <c r="L31" s="2">
        <f t="shared" si="1"/>
        <v>14.5</v>
      </c>
      <c r="M31" s="2">
        <v>0.18364438892173027</v>
      </c>
      <c r="N31" s="2">
        <v>0.21268002299295422</v>
      </c>
      <c r="O31" s="2">
        <v>0.19832428701692792</v>
      </c>
      <c r="P31" s="2">
        <v>0.14645792750577807</v>
      </c>
      <c r="Q31" s="2">
        <v>9.5055632766399126E-2</v>
      </c>
      <c r="R31" s="2">
        <v>0.20237915150177652</v>
      </c>
      <c r="S31" s="2">
        <v>0.15748406443868154</v>
      </c>
      <c r="T31" s="2">
        <v>0.13295905586032403</v>
      </c>
      <c r="U31" s="2">
        <v>4.9884429791873811E-2</v>
      </c>
      <c r="V31" s="2">
        <v>0.10702314322047597</v>
      </c>
      <c r="W31" s="2">
        <v>0.13359739455997632</v>
      </c>
      <c r="X31" s="2">
        <v>0.13034442138743585</v>
      </c>
      <c r="Y31" s="2">
        <v>0.28801481597808076</v>
      </c>
      <c r="Z31" s="2">
        <v>5.0364418870082632E-2</v>
      </c>
      <c r="AA31" s="2">
        <v>0.16117062021225376</v>
      </c>
      <c r="AB31" s="2">
        <v>0.2612841595694082</v>
      </c>
      <c r="AC31" s="2">
        <v>8.5372182899090626E-2</v>
      </c>
      <c r="AD31" s="2">
        <v>0.15840168288886505</v>
      </c>
      <c r="AE31" s="2">
        <v>9.376665738786534E-2</v>
      </c>
      <c r="AF31" s="2">
        <v>0.10483137003339396</v>
      </c>
      <c r="AG31" s="2">
        <v>0.14341727841907617</v>
      </c>
    </row>
    <row r="32" spans="1:33" x14ac:dyDescent="0.3">
      <c r="A32" s="2" t="str">
        <f t="shared" si="0"/>
        <v>20220216_PS19_DYN</v>
      </c>
      <c r="B32" s="2">
        <v>20220216</v>
      </c>
      <c r="C32" s="2" t="s">
        <v>51</v>
      </c>
      <c r="D32" s="2" t="s">
        <v>52</v>
      </c>
      <c r="E32" s="2" t="s">
        <v>30</v>
      </c>
      <c r="F32" s="2" t="s">
        <v>50</v>
      </c>
      <c r="G32" s="2" t="s">
        <v>33</v>
      </c>
      <c r="H32" s="2">
        <v>58.428571428571431</v>
      </c>
      <c r="I32" s="2">
        <v>2.2200000000000001E-2</v>
      </c>
      <c r="J32" s="2">
        <v>9.5137581401664235</v>
      </c>
      <c r="K32" s="2">
        <v>900</v>
      </c>
      <c r="L32" s="2">
        <f t="shared" si="1"/>
        <v>15</v>
      </c>
      <c r="M32" s="2">
        <v>0.30143821797322179</v>
      </c>
      <c r="N32" s="2">
        <v>0.14761898287814082</v>
      </c>
      <c r="O32" s="2">
        <v>0.1351641781359712</v>
      </c>
      <c r="P32" s="2">
        <v>0.20337181915853858</v>
      </c>
      <c r="Q32" s="2">
        <v>0.15487479062340606</v>
      </c>
      <c r="R32" s="2">
        <v>7.847848232002029E-2</v>
      </c>
      <c r="S32" s="2">
        <v>7.0559004140109183E-2</v>
      </c>
      <c r="T32" s="2">
        <v>9.8514308035962436E-2</v>
      </c>
      <c r="U32" s="2">
        <v>0.20580702926779984</v>
      </c>
      <c r="V32" s="2">
        <v>0.34095572456325407</v>
      </c>
      <c r="W32" s="2">
        <v>0.13264603550011256</v>
      </c>
      <c r="X32" s="2">
        <v>0.16499087709334409</v>
      </c>
      <c r="Y32" s="2">
        <v>0.16817594860278967</v>
      </c>
      <c r="Z32" s="2">
        <v>0.19931453712221758</v>
      </c>
      <c r="AA32" s="2">
        <v>0.13455926471319843</v>
      </c>
      <c r="AB32" s="2">
        <v>0.28608529457028942</v>
      </c>
      <c r="AC32" s="2">
        <v>0.10519988896653751</v>
      </c>
      <c r="AD32" s="2">
        <v>8.1978571297415467E-2</v>
      </c>
      <c r="AE32" s="2">
        <v>0.12068346525991418</v>
      </c>
      <c r="AF32" s="2">
        <v>0.15437856190595864</v>
      </c>
      <c r="AG32" s="2">
        <v>0.14650459676028915</v>
      </c>
    </row>
    <row r="33" spans="1:33" x14ac:dyDescent="0.3">
      <c r="A33" s="2" t="str">
        <f t="shared" si="0"/>
        <v>20220216_PS19_DYN</v>
      </c>
      <c r="B33" s="2">
        <v>20220216</v>
      </c>
      <c r="C33" s="2" t="s">
        <v>51</v>
      </c>
      <c r="D33" s="2" t="s">
        <v>52</v>
      </c>
      <c r="E33" s="2" t="s">
        <v>30</v>
      </c>
      <c r="F33" s="2" t="s">
        <v>50</v>
      </c>
      <c r="G33" s="2" t="s">
        <v>33</v>
      </c>
      <c r="H33" s="2">
        <v>58.428571428571431</v>
      </c>
      <c r="I33" s="2">
        <v>2.2200000000000001E-2</v>
      </c>
      <c r="J33" s="2">
        <v>9.5137581401664235</v>
      </c>
      <c r="K33" s="2">
        <v>930</v>
      </c>
      <c r="L33" s="2">
        <f t="shared" si="1"/>
        <v>15.5</v>
      </c>
      <c r="M33" s="2">
        <v>0.20285320181223787</v>
      </c>
      <c r="N33" s="2">
        <v>0.19435697993975434</v>
      </c>
      <c r="O33" s="2">
        <v>0.24174550856931587</v>
      </c>
      <c r="P33" s="2">
        <v>0.2017594174373685</v>
      </c>
      <c r="Q33" s="2">
        <v>0.18074059427055406</v>
      </c>
      <c r="R33" s="2">
        <v>4.4379707133548628E-2</v>
      </c>
      <c r="S33" s="2">
        <v>9.8593456568950771E-2</v>
      </c>
      <c r="T33" s="2">
        <v>0.1208901133553392</v>
      </c>
      <c r="U33" s="2">
        <v>0.29584799808151979</v>
      </c>
      <c r="V33" s="2">
        <v>3.613441659280886E-2</v>
      </c>
      <c r="W33" s="2">
        <v>0.11503322702513605</v>
      </c>
      <c r="X33" s="2">
        <v>0.20854821730472256</v>
      </c>
      <c r="Y33" s="2">
        <v>0.18140394937239915</v>
      </c>
      <c r="Z33" s="2">
        <v>0.17114091781731153</v>
      </c>
      <c r="AA33" s="2">
        <v>0.14424849568185405</v>
      </c>
      <c r="AB33" s="2">
        <v>0.17925831988516028</v>
      </c>
      <c r="AC33" s="2">
        <v>0.1827662921825742</v>
      </c>
      <c r="AD33" s="2">
        <v>0.1407509293668649</v>
      </c>
      <c r="AE33" s="2">
        <v>6.3653741358344701E-2</v>
      </c>
      <c r="AF33" s="2">
        <v>0.11116567022393313</v>
      </c>
      <c r="AG33" s="2">
        <v>0.13967564451630629</v>
      </c>
    </row>
    <row r="34" spans="1:33" x14ac:dyDescent="0.3">
      <c r="A34" s="2" t="str">
        <f t="shared" si="0"/>
        <v>20220216_PS19_DYN</v>
      </c>
      <c r="B34" s="2">
        <v>20220216</v>
      </c>
      <c r="C34" s="2" t="s">
        <v>51</v>
      </c>
      <c r="D34" s="2" t="s">
        <v>52</v>
      </c>
      <c r="E34" s="2" t="s">
        <v>30</v>
      </c>
      <c r="F34" s="2" t="s">
        <v>50</v>
      </c>
      <c r="G34" s="2" t="s">
        <v>33</v>
      </c>
      <c r="H34" s="2">
        <v>58.428571428571431</v>
      </c>
      <c r="I34" s="2">
        <v>2.2200000000000001E-2</v>
      </c>
      <c r="J34" s="2">
        <v>9.5137581401664235</v>
      </c>
      <c r="K34" s="2">
        <v>960</v>
      </c>
      <c r="L34" s="2">
        <f t="shared" si="1"/>
        <v>16</v>
      </c>
      <c r="M34" s="2">
        <v>0.22378015802310047</v>
      </c>
      <c r="N34" s="2">
        <v>5.0662324278044825E-2</v>
      </c>
      <c r="O34" s="2">
        <v>0.19421371373728005</v>
      </c>
      <c r="P34" s="2">
        <v>0.17106250506085824</v>
      </c>
      <c r="Q34" s="2">
        <v>0.15270666739638031</v>
      </c>
      <c r="R34" s="2">
        <v>9.5347736050827525E-2</v>
      </c>
      <c r="S34" s="2">
        <v>0.13225397171784631</v>
      </c>
      <c r="T34" s="2">
        <v>0.1442759296355193</v>
      </c>
      <c r="U34" s="2">
        <v>4.2851509781272258E-2</v>
      </c>
      <c r="V34" s="2">
        <v>9.2330421591381148E-2</v>
      </c>
      <c r="W34" s="2">
        <v>0.13024929599254281</v>
      </c>
      <c r="X34" s="2">
        <v>0.13489572481159906</v>
      </c>
      <c r="Y34" s="2">
        <v>0.14806044879919131</v>
      </c>
      <c r="Z34" s="2">
        <v>0.19354983308076709</v>
      </c>
      <c r="AA34" s="2">
        <v>0.14462363660381336</v>
      </c>
      <c r="AB34" s="2">
        <v>0.30799167446028253</v>
      </c>
      <c r="AC34" s="2">
        <v>7.7957762755047941E-2</v>
      </c>
      <c r="AD34" s="2">
        <v>0.18171034774379491</v>
      </c>
      <c r="AE34" s="2">
        <v>8.9036665376610272E-2</v>
      </c>
      <c r="AF34" s="2">
        <v>0.1203258778638633</v>
      </c>
      <c r="AG34" s="2">
        <v>0.13607612059574115</v>
      </c>
    </row>
    <row r="35" spans="1:33" x14ac:dyDescent="0.3">
      <c r="A35" s="2" t="str">
        <f t="shared" si="0"/>
        <v>20220216_PS19_DYN</v>
      </c>
      <c r="B35" s="2">
        <v>20220216</v>
      </c>
      <c r="C35" s="2" t="s">
        <v>51</v>
      </c>
      <c r="D35" s="2" t="s">
        <v>52</v>
      </c>
      <c r="E35" s="2" t="s">
        <v>30</v>
      </c>
      <c r="F35" s="2" t="s">
        <v>50</v>
      </c>
      <c r="G35" s="2" t="s">
        <v>33</v>
      </c>
      <c r="H35" s="2">
        <v>58.428571428571431</v>
      </c>
      <c r="I35" s="2">
        <v>2.2200000000000001E-2</v>
      </c>
      <c r="J35" s="2">
        <v>9.5137581401664235</v>
      </c>
      <c r="K35" s="2">
        <v>990</v>
      </c>
      <c r="L35" s="2">
        <f t="shared" si="1"/>
        <v>16.5</v>
      </c>
      <c r="M35" s="2">
        <v>0.22502771969380236</v>
      </c>
      <c r="N35" s="2">
        <v>0.25064840464383364</v>
      </c>
      <c r="O35" s="2">
        <v>0.25362409517358103</v>
      </c>
      <c r="P35" s="2">
        <v>0.1503524978169119</v>
      </c>
      <c r="Q35" s="2">
        <v>0.13781339410600835</v>
      </c>
      <c r="R35" s="2">
        <v>0.17711058817924974</v>
      </c>
      <c r="S35" s="2">
        <v>7.5483661600360782E-2</v>
      </c>
      <c r="T35" s="2">
        <v>0.12812437335921986</v>
      </c>
      <c r="U35" s="2">
        <v>0.11318327459406739</v>
      </c>
      <c r="V35" s="2">
        <v>2.282772977831881E-2</v>
      </c>
      <c r="W35" s="2">
        <v>0.14051968531298131</v>
      </c>
      <c r="X35" s="2">
        <v>0.21233378757773036</v>
      </c>
      <c r="Y35" s="2">
        <v>0.21160368703305968</v>
      </c>
      <c r="Z35" s="2">
        <v>0.14181727978806896</v>
      </c>
      <c r="AA35" s="2">
        <v>0.16008923892754726</v>
      </c>
      <c r="AB35" s="2">
        <v>0.19213367347259733</v>
      </c>
      <c r="AC35" s="2">
        <v>0.12341267065040834</v>
      </c>
      <c r="AD35" s="2">
        <v>0.2389600688293545</v>
      </c>
      <c r="AE35" s="2">
        <v>0.11927203564375566</v>
      </c>
      <c r="AF35" s="2">
        <v>0.14508791159745144</v>
      </c>
      <c r="AG35" s="2">
        <v>0.14387072698655512</v>
      </c>
    </row>
    <row r="36" spans="1:33" x14ac:dyDescent="0.3">
      <c r="A36" s="2" t="str">
        <f t="shared" si="0"/>
        <v>20220216_PS19_DYN</v>
      </c>
      <c r="B36" s="2">
        <v>20220216</v>
      </c>
      <c r="C36" s="2" t="s">
        <v>51</v>
      </c>
      <c r="D36" s="2" t="s">
        <v>52</v>
      </c>
      <c r="E36" s="2" t="s">
        <v>30</v>
      </c>
      <c r="F36" s="2" t="s">
        <v>50</v>
      </c>
      <c r="G36" s="2" t="s">
        <v>33</v>
      </c>
      <c r="H36" s="2">
        <v>58.428571428571431</v>
      </c>
      <c r="I36" s="2">
        <v>2.2200000000000001E-2</v>
      </c>
      <c r="J36" s="2">
        <v>9.5137581401664235</v>
      </c>
      <c r="K36" s="2">
        <v>1020</v>
      </c>
      <c r="L36" s="2">
        <f t="shared" si="1"/>
        <v>17</v>
      </c>
      <c r="M36" s="2">
        <v>0.20340976420556217</v>
      </c>
      <c r="N36" s="2">
        <v>0.19485941020228326</v>
      </c>
      <c r="O36" s="2">
        <v>0.18087597715300952</v>
      </c>
      <c r="P36" s="2">
        <v>0.13644537530541981</v>
      </c>
      <c r="Q36" s="2">
        <v>9.1391465621680198E-2</v>
      </c>
      <c r="R36" s="2">
        <v>7.4575503134199805E-2</v>
      </c>
      <c r="S36" s="2">
        <v>7.4261326553718893E-2</v>
      </c>
      <c r="T36" s="2">
        <v>7.207880312879221E-2</v>
      </c>
      <c r="U36" s="2">
        <v>0.29813542221816286</v>
      </c>
      <c r="V36" s="2">
        <v>7.1190510629078538E-2</v>
      </c>
      <c r="W36" s="2">
        <v>8.4344303079578103E-2</v>
      </c>
      <c r="X36" s="2">
        <v>0.14337744137524802</v>
      </c>
      <c r="Y36" s="2">
        <v>6.9775086797443847E-2</v>
      </c>
      <c r="Z36" s="2">
        <v>9.670314153938607E-2</v>
      </c>
      <c r="AA36" s="2">
        <v>0.11301804020647421</v>
      </c>
      <c r="AB36" s="2">
        <v>0.2266741773574534</v>
      </c>
      <c r="AC36" s="2">
        <v>8.9165426270249995E-2</v>
      </c>
      <c r="AD36" s="2">
        <v>6.3034322626737443E-2</v>
      </c>
      <c r="AE36" s="2">
        <v>0.1171104292946121</v>
      </c>
      <c r="AF36" s="2">
        <v>0.13799775868351372</v>
      </c>
      <c r="AG36" s="2">
        <v>0.10930562714324049</v>
      </c>
    </row>
    <row r="37" spans="1:33" x14ac:dyDescent="0.3">
      <c r="A37" s="2" t="str">
        <f t="shared" si="0"/>
        <v>20220216_PS19_DYN</v>
      </c>
      <c r="B37" s="2">
        <v>20220216</v>
      </c>
      <c r="C37" s="2" t="s">
        <v>51</v>
      </c>
      <c r="D37" s="2" t="s">
        <v>52</v>
      </c>
      <c r="E37" s="2" t="s">
        <v>30</v>
      </c>
      <c r="F37" s="2" t="s">
        <v>50</v>
      </c>
      <c r="G37" s="2" t="s">
        <v>33</v>
      </c>
      <c r="H37" s="2">
        <v>58.428571428571431</v>
      </c>
      <c r="I37" s="2">
        <v>2.2200000000000001E-2</v>
      </c>
      <c r="J37" s="2">
        <v>9.5137581401664235</v>
      </c>
      <c r="K37" s="2">
        <v>1050</v>
      </c>
      <c r="L37" s="2">
        <f t="shared" si="1"/>
        <v>17.5</v>
      </c>
      <c r="M37" s="2">
        <v>0.13416657026533071</v>
      </c>
      <c r="N37" s="2">
        <v>0.11862308073981145</v>
      </c>
      <c r="O37" s="2">
        <v>0.16891855734855671</v>
      </c>
      <c r="P37" s="2">
        <v>0.1633333827816667</v>
      </c>
      <c r="Q37" s="2">
        <v>8.6861394606100845E-2</v>
      </c>
      <c r="R37" s="2">
        <v>0.12321159343446318</v>
      </c>
      <c r="S37" s="2">
        <v>0.13633763659849676</v>
      </c>
      <c r="T37" s="2">
        <v>9.5593905857279962E-2</v>
      </c>
      <c r="U37" s="2">
        <v>4.977304373555546E-2</v>
      </c>
      <c r="V37" s="2">
        <v>4.3573548317337021E-2</v>
      </c>
      <c r="W37" s="2">
        <v>9.1316731747902405E-2</v>
      </c>
      <c r="X37" s="2">
        <v>0.22542808723982166</v>
      </c>
      <c r="Y37" s="2">
        <v>0.15598045253377035</v>
      </c>
      <c r="Z37" s="2">
        <v>8.0684340372202526E-2</v>
      </c>
      <c r="AA37" s="2">
        <v>0.11350869804444172</v>
      </c>
      <c r="AB37" s="2">
        <v>0.30686499036320153</v>
      </c>
      <c r="AC37" s="2">
        <v>0.12960664774461364</v>
      </c>
      <c r="AD37" s="2">
        <v>0.13356911971884239</v>
      </c>
      <c r="AE37" s="2">
        <v>9.0147267500852959E-2</v>
      </c>
      <c r="AF37" s="2">
        <v>0.21622961922006717</v>
      </c>
      <c r="AG37" s="2">
        <v>0.12912923388427763</v>
      </c>
    </row>
    <row r="38" spans="1:33" x14ac:dyDescent="0.3">
      <c r="A38" s="2" t="str">
        <f t="shared" si="0"/>
        <v>20220216_PS19_DYN</v>
      </c>
      <c r="B38" s="2">
        <v>20220216</v>
      </c>
      <c r="C38" s="2" t="s">
        <v>51</v>
      </c>
      <c r="D38" s="2" t="s">
        <v>52</v>
      </c>
      <c r="E38" s="2" t="s">
        <v>30</v>
      </c>
      <c r="F38" s="2" t="s">
        <v>50</v>
      </c>
      <c r="G38" s="2" t="s">
        <v>33</v>
      </c>
      <c r="H38" s="2">
        <v>58.428571428571431</v>
      </c>
      <c r="I38" s="2">
        <v>2.2200000000000001E-2</v>
      </c>
      <c r="J38" s="2">
        <v>9.5137581401664235</v>
      </c>
      <c r="K38" s="2">
        <v>1080</v>
      </c>
      <c r="L38" s="2">
        <f t="shared" si="1"/>
        <v>18</v>
      </c>
      <c r="M38" s="2">
        <v>7.0324291425417337E-2</v>
      </c>
      <c r="N38" s="2">
        <v>0.18768842698041979</v>
      </c>
      <c r="O38" s="2">
        <v>0.21722890886564503</v>
      </c>
      <c r="P38" s="2">
        <v>0.10908836284352348</v>
      </c>
      <c r="Q38" s="2">
        <v>0.11175870611121094</v>
      </c>
      <c r="R38" s="2">
        <v>0.15289386996909249</v>
      </c>
      <c r="S38" s="2">
        <v>9.6556301565170033E-2</v>
      </c>
      <c r="T38" s="2">
        <v>0.11054509527205648</v>
      </c>
      <c r="U38" s="2">
        <v>0.16443378914535181</v>
      </c>
      <c r="V38" s="2">
        <v>3.3535990225879213E-2</v>
      </c>
      <c r="W38" s="2">
        <v>9.0485199152323767E-2</v>
      </c>
      <c r="X38" s="2">
        <v>0.14819362435204153</v>
      </c>
      <c r="Y38" s="2">
        <v>0.10641602246809799</v>
      </c>
      <c r="Z38" s="2">
        <v>1.6746273938514595E-2</v>
      </c>
      <c r="AA38" s="2">
        <v>0.14657428530925495</v>
      </c>
      <c r="AB38" s="2">
        <v>0.17430044736989631</v>
      </c>
      <c r="AC38" s="2">
        <v>0.10605664818617619</v>
      </c>
      <c r="AD38" s="2">
        <v>0.14141071069696817</v>
      </c>
      <c r="AE38" s="2">
        <v>7.5115142667217236E-2</v>
      </c>
      <c r="AF38" s="2">
        <v>0.16287919843765264</v>
      </c>
      <c r="AG38" s="2">
        <v>0.11527277484277272</v>
      </c>
    </row>
    <row r="39" spans="1:33" x14ac:dyDescent="0.3">
      <c r="A39" s="2" t="str">
        <f t="shared" si="0"/>
        <v>20220216_PS19_DYN</v>
      </c>
      <c r="B39" s="2">
        <v>20220216</v>
      </c>
      <c r="C39" s="2" t="s">
        <v>51</v>
      </c>
      <c r="D39" s="2" t="s">
        <v>52</v>
      </c>
      <c r="E39" s="2" t="s">
        <v>30</v>
      </c>
      <c r="F39" s="2" t="s">
        <v>50</v>
      </c>
      <c r="G39" s="2" t="s">
        <v>33</v>
      </c>
      <c r="H39" s="2">
        <v>58.428571428571431</v>
      </c>
      <c r="I39" s="2">
        <v>2.2200000000000001E-2</v>
      </c>
      <c r="J39" s="2">
        <v>9.5137581401664235</v>
      </c>
      <c r="K39" s="2">
        <v>1110</v>
      </c>
      <c r="L39" s="2">
        <f t="shared" si="1"/>
        <v>18.5</v>
      </c>
      <c r="M39" s="2">
        <v>0.13924069547313794</v>
      </c>
      <c r="N39" s="2">
        <v>8.8367529173418072E-2</v>
      </c>
      <c r="O39" s="2">
        <v>0.17219423448275117</v>
      </c>
      <c r="P39" s="2">
        <v>0.16674002813910618</v>
      </c>
      <c r="Q39" s="2">
        <v>0.13488636993851011</v>
      </c>
      <c r="R39" s="2">
        <v>6.6222127020456198E-2</v>
      </c>
      <c r="S39" s="2">
        <v>7.7055070057433284E-2</v>
      </c>
      <c r="T39" s="2">
        <v>8.8138912892874094E-2</v>
      </c>
      <c r="U39" s="2">
        <v>6.6589069289596015E-2</v>
      </c>
      <c r="V39" s="2">
        <v>5.6685811437977768E-2</v>
      </c>
      <c r="W39" s="2">
        <v>8.3041978612479195E-2</v>
      </c>
      <c r="X39" s="2">
        <v>0.16461205728870934</v>
      </c>
      <c r="Y39" s="2">
        <v>0.13538806442450388</v>
      </c>
      <c r="Z39" s="2">
        <v>5.7454803028074278E-2</v>
      </c>
      <c r="AA39" s="2">
        <v>0.12220137225179274</v>
      </c>
      <c r="AB39" s="2">
        <v>0.21400421053423846</v>
      </c>
      <c r="AC39" s="2">
        <v>9.1545873583114321E-2</v>
      </c>
      <c r="AD39" s="2">
        <v>5.7057893631769802E-2</v>
      </c>
      <c r="AE39" s="2">
        <v>0.128545237537288</v>
      </c>
      <c r="AF39" s="2">
        <v>0.18081091348512135</v>
      </c>
      <c r="AG39" s="2">
        <v>0.11626659871980419</v>
      </c>
    </row>
    <row r="40" spans="1:33" x14ac:dyDescent="0.3">
      <c r="A40" s="2" t="str">
        <f t="shared" si="0"/>
        <v>20220216_PS19_DYN</v>
      </c>
      <c r="B40" s="2">
        <v>20220216</v>
      </c>
      <c r="C40" s="2" t="s">
        <v>51</v>
      </c>
      <c r="D40" s="2" t="s">
        <v>52</v>
      </c>
      <c r="E40" s="2" t="s">
        <v>30</v>
      </c>
      <c r="F40" s="2" t="s">
        <v>50</v>
      </c>
      <c r="G40" s="2" t="s">
        <v>33</v>
      </c>
      <c r="H40" s="2">
        <v>58.428571428571431</v>
      </c>
      <c r="I40" s="2">
        <v>2.2200000000000001E-2</v>
      </c>
      <c r="J40" s="2">
        <v>9.5137581401664235</v>
      </c>
      <c r="K40" s="2">
        <v>1140</v>
      </c>
      <c r="L40" s="2">
        <f t="shared" si="1"/>
        <v>19</v>
      </c>
      <c r="M40" s="2">
        <v>0.13831214548586176</v>
      </c>
      <c r="N40" s="2">
        <v>0.16830660149323387</v>
      </c>
      <c r="O40" s="2">
        <v>0.18091434264376746</v>
      </c>
      <c r="P40" s="2">
        <v>0.10506524186061712</v>
      </c>
      <c r="Q40" s="2">
        <v>0.16636972232009173</v>
      </c>
      <c r="R40" s="2">
        <v>3.6095567591756438E-2</v>
      </c>
      <c r="S40" s="2">
        <v>6.9524081888046582E-2</v>
      </c>
      <c r="T40" s="2">
        <v>9.1314839751097887E-2</v>
      </c>
      <c r="U40" s="2">
        <v>0.12773104824575063</v>
      </c>
      <c r="V40" s="2">
        <v>0.10428542384436151</v>
      </c>
      <c r="W40" s="2">
        <v>8.1305440878747096E-2</v>
      </c>
      <c r="X40" s="2">
        <v>0.19867819553030341</v>
      </c>
      <c r="Y40" s="2">
        <v>0.15419524843778909</v>
      </c>
      <c r="Z40" s="2">
        <v>9.875080763652519E-2</v>
      </c>
      <c r="AA40" s="2">
        <v>0.10740469590938387</v>
      </c>
      <c r="AB40" s="2">
        <v>0.23464778766816002</v>
      </c>
      <c r="AC40" s="2">
        <v>5.2370545126269555E-2</v>
      </c>
      <c r="AD40" s="2">
        <v>0.13861391897617983</v>
      </c>
      <c r="AE40" s="2">
        <v>6.7876783336926816E-2</v>
      </c>
      <c r="AF40" s="2">
        <v>0.13362913806191856</v>
      </c>
      <c r="AG40" s="2">
        <v>0.1039355095464622</v>
      </c>
    </row>
    <row r="41" spans="1:33" x14ac:dyDescent="0.3">
      <c r="A41" s="2" t="str">
        <f t="shared" si="0"/>
        <v>20220216_PS19_DYN</v>
      </c>
      <c r="B41" s="2">
        <v>20220216</v>
      </c>
      <c r="C41" s="2" t="s">
        <v>51</v>
      </c>
      <c r="D41" s="2" t="s">
        <v>52</v>
      </c>
      <c r="E41" s="2" t="s">
        <v>30</v>
      </c>
      <c r="F41" s="2" t="s">
        <v>50</v>
      </c>
      <c r="G41" s="2" t="s">
        <v>33</v>
      </c>
      <c r="H41" s="2">
        <v>58.428571428571431</v>
      </c>
      <c r="I41" s="2">
        <v>2.2200000000000001E-2</v>
      </c>
      <c r="J41" s="2">
        <v>9.5137581401664235</v>
      </c>
      <c r="K41" s="2">
        <v>1170</v>
      </c>
      <c r="L41" s="2">
        <f t="shared" si="1"/>
        <v>19.5</v>
      </c>
      <c r="M41" s="2">
        <v>0.12030180746007267</v>
      </c>
      <c r="N41" s="2">
        <v>0.13726650191857365</v>
      </c>
      <c r="O41" s="2">
        <v>0.18754957543715603</v>
      </c>
      <c r="P41" s="2">
        <v>0.1475205990443067</v>
      </c>
      <c r="Q41" s="2">
        <v>0.1346997980313995</v>
      </c>
      <c r="R41" s="2">
        <v>5.3892141511916888E-2</v>
      </c>
      <c r="S41" s="2">
        <v>7.5716797651048884E-2</v>
      </c>
      <c r="T41" s="2">
        <v>9.1937832254446974E-2</v>
      </c>
      <c r="U41" s="2">
        <v>0.13097676876387385</v>
      </c>
      <c r="V41" s="2">
        <v>0.11139838583088689</v>
      </c>
      <c r="W41" s="2">
        <v>8.2107332191055191E-2</v>
      </c>
      <c r="X41" s="2">
        <v>0.12253615057525599</v>
      </c>
      <c r="Y41" s="2">
        <v>0.15400037276692538</v>
      </c>
      <c r="Z41" s="2">
        <v>7.3941684204691632E-2</v>
      </c>
      <c r="AA41" s="2">
        <v>0.12577924332003965</v>
      </c>
      <c r="AB41" s="2">
        <v>0.21498174221656452</v>
      </c>
      <c r="AC41" s="2">
        <v>7.7172689192113175E-2</v>
      </c>
      <c r="AD41" s="2">
        <v>0.11608885613111457</v>
      </c>
      <c r="AE41" s="2">
        <v>5.845334638602364E-2</v>
      </c>
      <c r="AF41" s="2">
        <v>0.16473840063087666</v>
      </c>
      <c r="AG41" s="2">
        <v>0.1123151633936017</v>
      </c>
    </row>
    <row r="42" spans="1:33" x14ac:dyDescent="0.3">
      <c r="A42" s="2" t="str">
        <f t="shared" si="0"/>
        <v>20220216_PS19_DYN</v>
      </c>
      <c r="B42" s="2">
        <v>20220216</v>
      </c>
      <c r="C42" s="2" t="s">
        <v>51</v>
      </c>
      <c r="D42" s="2" t="s">
        <v>52</v>
      </c>
      <c r="E42" s="2" t="s">
        <v>30</v>
      </c>
      <c r="F42" s="2" t="s">
        <v>50</v>
      </c>
      <c r="G42" s="2" t="s">
        <v>33</v>
      </c>
      <c r="H42" s="2">
        <v>58.428571428571431</v>
      </c>
      <c r="I42" s="2">
        <v>2.2200000000000001E-2</v>
      </c>
      <c r="J42" s="2">
        <v>9.5137581401664235</v>
      </c>
      <c r="K42" s="2">
        <v>1200</v>
      </c>
      <c r="L42" s="2">
        <f t="shared" si="1"/>
        <v>20</v>
      </c>
      <c r="M42" s="2">
        <v>0.14769623941432466</v>
      </c>
      <c r="N42" s="2">
        <v>0.24685432038520561</v>
      </c>
      <c r="O42" s="2">
        <v>0.1996088477362512</v>
      </c>
      <c r="P42" s="2">
        <v>0.17200293258362934</v>
      </c>
      <c r="Q42" s="2">
        <v>8.5690984360649203E-2</v>
      </c>
      <c r="R42" s="2">
        <v>0.17653247804454078</v>
      </c>
      <c r="S42" s="2">
        <v>0.11153397893520955</v>
      </c>
      <c r="T42" s="2">
        <v>0.17673271437301724</v>
      </c>
      <c r="U42" s="2">
        <v>6.4484853510188997E-2</v>
      </c>
      <c r="V42" s="2">
        <v>2.1445741734657017E-2</v>
      </c>
      <c r="W42" s="2">
        <v>0.12914237275097556</v>
      </c>
      <c r="X42" s="2">
        <v>0.18406714509660291</v>
      </c>
      <c r="Y42" s="2">
        <v>0.15721771333298107</v>
      </c>
      <c r="Z42" s="2">
        <v>0.16716930119186102</v>
      </c>
      <c r="AA42" s="2">
        <v>0.15110708920910748</v>
      </c>
      <c r="AB42" s="2">
        <v>0.16701110923681792</v>
      </c>
      <c r="AC42" s="2">
        <v>0.12228157189411686</v>
      </c>
      <c r="AD42" s="2">
        <v>0.10056334057523811</v>
      </c>
      <c r="AE42" s="2">
        <v>0.12728474722175534</v>
      </c>
      <c r="AF42" s="2">
        <v>0.15047694916227475</v>
      </c>
      <c r="AG42" s="2">
        <v>0.12971690911394268</v>
      </c>
    </row>
    <row r="43" spans="1:33" x14ac:dyDescent="0.3">
      <c r="A43" s="2" t="str">
        <f t="shared" si="0"/>
        <v>20220216_PS19_DYN</v>
      </c>
      <c r="B43" s="2">
        <v>20220216</v>
      </c>
      <c r="C43" s="2" t="s">
        <v>51</v>
      </c>
      <c r="D43" s="2" t="s">
        <v>52</v>
      </c>
      <c r="E43" s="2" t="s">
        <v>30</v>
      </c>
      <c r="F43" s="2" t="s">
        <v>50</v>
      </c>
      <c r="G43" s="2" t="s">
        <v>33</v>
      </c>
      <c r="H43" s="2">
        <v>58.428571428571431</v>
      </c>
      <c r="I43" s="2">
        <v>2.2200000000000001E-2</v>
      </c>
      <c r="J43" s="2">
        <v>9.5137581401664235</v>
      </c>
      <c r="K43" s="2">
        <v>1230</v>
      </c>
      <c r="L43" s="2">
        <f t="shared" si="1"/>
        <v>20.5</v>
      </c>
      <c r="M43" s="2">
        <v>0.21023650911993985</v>
      </c>
      <c r="N43" s="2">
        <v>0.15036857978975018</v>
      </c>
      <c r="O43" s="2">
        <v>0.1185726274916914</v>
      </c>
      <c r="P43" s="2">
        <v>0.1514230526754593</v>
      </c>
      <c r="Q43" s="2">
        <v>0.12140389559869512</v>
      </c>
      <c r="R43" s="2">
        <v>0.18975291082693227</v>
      </c>
      <c r="S43" s="2">
        <v>7.5157502373451354E-2</v>
      </c>
      <c r="T43" s="2">
        <v>0.10893532132422601</v>
      </c>
      <c r="U43" s="2">
        <v>0.10256276075386243</v>
      </c>
      <c r="V43" s="2">
        <v>9.780922389348469E-2</v>
      </c>
      <c r="W43" s="2">
        <v>0.10968675938841407</v>
      </c>
      <c r="X43" s="2">
        <v>0.10290920639095348</v>
      </c>
      <c r="Y43" s="2">
        <v>0.13263594485048855</v>
      </c>
      <c r="Z43" s="2">
        <v>0.14253329546763938</v>
      </c>
      <c r="AA43" s="2">
        <v>0.11266192436349348</v>
      </c>
      <c r="AB43" s="2">
        <v>0.17913912408647661</v>
      </c>
      <c r="AC43" s="2">
        <v>0.1076934356439376</v>
      </c>
      <c r="AD43" s="2">
        <v>0.10405912000435638</v>
      </c>
      <c r="AE43" s="2">
        <v>5.9882960193692075E-2</v>
      </c>
      <c r="AF43" s="2">
        <v>7.4466187763273003E-2</v>
      </c>
      <c r="AG43" s="2">
        <v>0.11238790015964144</v>
      </c>
    </row>
    <row r="44" spans="1:33" x14ac:dyDescent="0.3">
      <c r="A44" s="2" t="str">
        <f t="shared" si="0"/>
        <v>20220216_PS19_DYN</v>
      </c>
      <c r="B44" s="2">
        <v>20220216</v>
      </c>
      <c r="C44" s="2" t="s">
        <v>51</v>
      </c>
      <c r="D44" s="2" t="s">
        <v>52</v>
      </c>
      <c r="E44" s="2" t="s">
        <v>30</v>
      </c>
      <c r="F44" s="2" t="s">
        <v>50</v>
      </c>
      <c r="G44" s="2" t="s">
        <v>33</v>
      </c>
      <c r="H44" s="2">
        <v>58.428571428571431</v>
      </c>
      <c r="I44" s="2">
        <v>2.2200000000000001E-2</v>
      </c>
      <c r="J44" s="2">
        <v>9.5137581401664235</v>
      </c>
      <c r="K44" s="2">
        <v>1260</v>
      </c>
      <c r="L44" s="2">
        <f t="shared" si="1"/>
        <v>21</v>
      </c>
      <c r="M44" s="2">
        <v>0.13694843623355016</v>
      </c>
      <c r="N44" s="2">
        <v>0.17127051959841991</v>
      </c>
      <c r="O44" s="2">
        <v>0.17372675189439787</v>
      </c>
      <c r="P44" s="2">
        <v>0.11063055046105981</v>
      </c>
      <c r="Q44" s="2">
        <v>0.11135634145745352</v>
      </c>
      <c r="R44" s="2">
        <v>6.7855025373675049E-2</v>
      </c>
      <c r="S44" s="2">
        <v>7.3988458570136292E-2</v>
      </c>
      <c r="T44" s="2">
        <v>0.15764372794679479</v>
      </c>
      <c r="U44" s="2">
        <v>0.1994049325250993</v>
      </c>
      <c r="V44" s="2">
        <v>7.9251888569327328E-2</v>
      </c>
      <c r="W44" s="2">
        <v>0.11653547248791067</v>
      </c>
      <c r="X44" s="2">
        <v>0.23036430690276746</v>
      </c>
      <c r="Y44" s="2">
        <v>7.9069310877692867E-2</v>
      </c>
      <c r="Z44" s="2">
        <v>0.13647575236522541</v>
      </c>
      <c r="AA44" s="2">
        <v>0.14045388586855809</v>
      </c>
      <c r="AB44" s="2">
        <v>0.20006008897412494</v>
      </c>
      <c r="AC44" s="2">
        <v>7.8839853709680191E-2</v>
      </c>
      <c r="AD44" s="2">
        <v>7.5956240357751934E-2</v>
      </c>
      <c r="AE44" s="2">
        <v>9.6333886829707421E-2</v>
      </c>
      <c r="AF44" s="2">
        <v>8.3849545915200829E-2</v>
      </c>
      <c r="AG44" s="2">
        <v>0.11529337658575506</v>
      </c>
    </row>
    <row r="45" spans="1:33" x14ac:dyDescent="0.3">
      <c r="A45" s="2" t="str">
        <f t="shared" si="0"/>
        <v>20220216_PS19_DYN</v>
      </c>
      <c r="B45" s="2">
        <v>20220216</v>
      </c>
      <c r="C45" s="2" t="s">
        <v>51</v>
      </c>
      <c r="D45" s="2" t="s">
        <v>52</v>
      </c>
      <c r="E45" s="2" t="s">
        <v>30</v>
      </c>
      <c r="F45" s="2" t="s">
        <v>50</v>
      </c>
      <c r="G45" s="2" t="s">
        <v>33</v>
      </c>
      <c r="H45" s="2">
        <v>58.428571428571431</v>
      </c>
      <c r="I45" s="2">
        <v>2.2200000000000001E-2</v>
      </c>
      <c r="J45" s="2">
        <v>9.5137581401664235</v>
      </c>
      <c r="K45" s="2">
        <v>1290</v>
      </c>
      <c r="L45" s="2">
        <f t="shared" si="1"/>
        <v>21.5</v>
      </c>
      <c r="M45" s="2">
        <v>0.15015636081484521</v>
      </c>
      <c r="N45" s="2">
        <v>0.22204004651762646</v>
      </c>
      <c r="O45" s="2">
        <v>0.14785506203496923</v>
      </c>
      <c r="P45" s="2">
        <v>0.17640949825224814</v>
      </c>
      <c r="Q45" s="2">
        <v>0.11404276669797922</v>
      </c>
      <c r="R45" s="2">
        <v>2.5770152697587007E-2</v>
      </c>
      <c r="S45" s="2">
        <v>9.9790459880599036E-2</v>
      </c>
      <c r="T45" s="2">
        <v>8.6046574648961996E-2</v>
      </c>
      <c r="U45" s="2">
        <v>0.15098642185735367</v>
      </c>
      <c r="V45" s="2">
        <v>0.10111559342028557</v>
      </c>
      <c r="W45" s="2">
        <v>0.10171136219183653</v>
      </c>
      <c r="X45" s="2">
        <v>0.24403566559023193</v>
      </c>
      <c r="Y45" s="2">
        <v>0.13251864104860941</v>
      </c>
      <c r="Z45" s="2">
        <v>0.1164184840188323</v>
      </c>
      <c r="AA45" s="2">
        <v>0.14193573981021751</v>
      </c>
      <c r="AB45" s="2">
        <v>0.21910965880025363</v>
      </c>
      <c r="AC45" s="2">
        <v>6.5168810355016496E-2</v>
      </c>
      <c r="AD45" s="2">
        <v>6.1058079408968291E-2</v>
      </c>
      <c r="AE45" s="2">
        <v>7.7594499368583508E-2</v>
      </c>
      <c r="AF45" s="2">
        <v>3.5146993971632676E-3</v>
      </c>
      <c r="AG45" s="2">
        <v>0.12654382025092561</v>
      </c>
    </row>
    <row r="46" spans="1:33" x14ac:dyDescent="0.3">
      <c r="A46" s="2" t="str">
        <f t="shared" si="0"/>
        <v>20220216_PS19_DYN</v>
      </c>
      <c r="B46" s="2">
        <v>20220216</v>
      </c>
      <c r="C46" s="2" t="s">
        <v>51</v>
      </c>
      <c r="D46" s="2" t="s">
        <v>52</v>
      </c>
      <c r="E46" s="2" t="s">
        <v>30</v>
      </c>
      <c r="F46" s="2" t="s">
        <v>50</v>
      </c>
      <c r="G46" s="2" t="s">
        <v>33</v>
      </c>
      <c r="H46" s="2">
        <v>58.428571428571431</v>
      </c>
      <c r="I46" s="2">
        <v>2.2200000000000001E-2</v>
      </c>
      <c r="J46" s="2">
        <v>9.5137581401664235</v>
      </c>
      <c r="K46" s="2">
        <v>1320</v>
      </c>
      <c r="L46" s="2">
        <f t="shared" si="1"/>
        <v>22</v>
      </c>
      <c r="M46" s="2">
        <v>0.13733860801901188</v>
      </c>
      <c r="N46" s="2">
        <v>0.29223953973160016</v>
      </c>
      <c r="O46" s="2">
        <v>0.20913631297812191</v>
      </c>
      <c r="P46" s="2">
        <v>0.1358230134676722</v>
      </c>
      <c r="Q46" s="2">
        <v>9.5154226822100438E-2</v>
      </c>
      <c r="R46" s="2">
        <v>4.8417638246996915E-2</v>
      </c>
      <c r="S46" s="2">
        <v>8.9001978768527751E-2</v>
      </c>
      <c r="T46" s="2">
        <v>0.11515315860035477</v>
      </c>
      <c r="U46" s="2">
        <v>0.23639672849205498</v>
      </c>
      <c r="V46" s="2">
        <v>2.86023773140863E-2</v>
      </c>
      <c r="W46" s="2">
        <v>0.10038086799453728</v>
      </c>
      <c r="X46" s="2">
        <v>0.22572092630078516</v>
      </c>
      <c r="Y46" s="2">
        <v>0.13301003466311204</v>
      </c>
      <c r="Z46" s="2">
        <v>0.10002895658889988</v>
      </c>
      <c r="AA46" s="2">
        <v>0.1302477193285391</v>
      </c>
      <c r="AB46" s="2">
        <v>0.17388420807290583</v>
      </c>
      <c r="AC46" s="2">
        <v>0.12670474509024188</v>
      </c>
      <c r="AD46" s="2">
        <v>3.6443999825492186E-2</v>
      </c>
      <c r="AE46" s="2">
        <v>8.1889542336670312E-2</v>
      </c>
      <c r="AF46" s="2">
        <v>0.10520966428336077</v>
      </c>
      <c r="AG46" s="2">
        <v>0.11310086762213797</v>
      </c>
    </row>
    <row r="47" spans="1:33" x14ac:dyDescent="0.3">
      <c r="A47" s="2" t="str">
        <f t="shared" si="0"/>
        <v>20220216_PS19_DYN</v>
      </c>
      <c r="B47" s="2">
        <v>20220216</v>
      </c>
      <c r="C47" s="2" t="s">
        <v>51</v>
      </c>
      <c r="D47" s="2" t="s">
        <v>52</v>
      </c>
      <c r="E47" s="2" t="s">
        <v>30</v>
      </c>
      <c r="F47" s="2" t="s">
        <v>50</v>
      </c>
      <c r="G47" s="2" t="s">
        <v>33</v>
      </c>
      <c r="H47" s="2">
        <v>58.428571428571431</v>
      </c>
      <c r="I47" s="2">
        <v>2.2200000000000001E-2</v>
      </c>
      <c r="J47" s="2">
        <v>9.5137581401664235</v>
      </c>
      <c r="K47" s="2">
        <v>1350</v>
      </c>
      <c r="L47" s="2">
        <f t="shared" si="1"/>
        <v>22.5</v>
      </c>
      <c r="M47" s="2">
        <v>0.16265268437578032</v>
      </c>
      <c r="N47" s="2">
        <v>0.14721756422278567</v>
      </c>
      <c r="O47" s="2">
        <v>0.23344489814423108</v>
      </c>
      <c r="P47" s="2">
        <v>0.17357402570790109</v>
      </c>
      <c r="Q47" s="2">
        <v>0.12384825035917815</v>
      </c>
      <c r="R47" s="2">
        <v>3.4133135950660136E-2</v>
      </c>
      <c r="S47" s="2">
        <v>9.6336094159312685E-2</v>
      </c>
      <c r="T47" s="2">
        <v>0.10963746236056342</v>
      </c>
      <c r="U47" s="2">
        <v>0.11161512457593593</v>
      </c>
      <c r="V47" s="2">
        <v>7.5786801532815459E-2</v>
      </c>
      <c r="W47" s="2">
        <v>8.6283915136993433E-2</v>
      </c>
      <c r="X47" s="2">
        <v>0.21456476714303899</v>
      </c>
      <c r="Y47" s="2">
        <v>3.5819682924379946E-2</v>
      </c>
      <c r="Z47" s="2">
        <v>0.24429055960417176</v>
      </c>
      <c r="AA47" s="2">
        <v>0.12124507297805052</v>
      </c>
      <c r="AB47" s="2">
        <v>0.22262372753181536</v>
      </c>
      <c r="AC47" s="2">
        <v>7.9881082617757823E-2</v>
      </c>
      <c r="AD47" s="2">
        <v>0.14978195566942096</v>
      </c>
      <c r="AE47" s="2">
        <v>0.12633002461201689</v>
      </c>
      <c r="AF47" s="2">
        <v>0.22995447937272565</v>
      </c>
      <c r="AG47" s="2">
        <v>0.12985187155266376</v>
      </c>
    </row>
    <row r="48" spans="1:33" x14ac:dyDescent="0.3">
      <c r="A48" s="2" t="str">
        <f t="shared" si="0"/>
        <v>20220216_PS19_DYN</v>
      </c>
      <c r="B48" s="2">
        <v>20220216</v>
      </c>
      <c r="C48" s="2" t="s">
        <v>51</v>
      </c>
      <c r="D48" s="2" t="s">
        <v>52</v>
      </c>
      <c r="E48" s="2" t="s">
        <v>30</v>
      </c>
      <c r="F48" s="2" t="s">
        <v>50</v>
      </c>
      <c r="G48" s="2" t="s">
        <v>33</v>
      </c>
      <c r="H48" s="2">
        <v>58.428571428571431</v>
      </c>
      <c r="I48" s="2">
        <v>2.2200000000000001E-2</v>
      </c>
      <c r="J48" s="2">
        <v>9.5137581401664235</v>
      </c>
      <c r="K48" s="2">
        <v>1380</v>
      </c>
      <c r="L48" s="2">
        <f t="shared" si="1"/>
        <v>23</v>
      </c>
      <c r="M48" s="2">
        <v>0.11762873130811204</v>
      </c>
      <c r="N48" s="2">
        <v>0.11864704603266849</v>
      </c>
      <c r="O48" s="2">
        <v>0.11710096931058958</v>
      </c>
      <c r="P48" s="2">
        <v>0.13670153065056262</v>
      </c>
      <c r="Q48" s="2">
        <v>0.1845015685851033</v>
      </c>
      <c r="R48" s="2">
        <v>0.13137093476481174</v>
      </c>
      <c r="S48" s="2">
        <v>7.9053228904854597E-2</v>
      </c>
      <c r="T48" s="2">
        <v>0.16262682708611881</v>
      </c>
      <c r="U48" s="2">
        <v>2.5615870869273222E-2</v>
      </c>
      <c r="V48" s="2">
        <v>0.13417445358534949</v>
      </c>
      <c r="W48" s="2">
        <v>5.9491674232334354E-2</v>
      </c>
      <c r="X48" s="2">
        <v>0.2191293145448337</v>
      </c>
      <c r="Y48" s="2">
        <v>8.3255774251387943E-2</v>
      </c>
      <c r="Z48" s="2">
        <v>7.2784097493137134E-2</v>
      </c>
      <c r="AA48" s="2">
        <v>0.1413064406508534</v>
      </c>
      <c r="AB48" s="2">
        <v>0.16629004823243548</v>
      </c>
      <c r="AC48" s="2">
        <v>0.12215838187995709</v>
      </c>
      <c r="AD48" s="2">
        <v>0.13471220112156232</v>
      </c>
      <c r="AE48" s="2">
        <v>0.1541597209422379</v>
      </c>
      <c r="AF48" s="2">
        <v>0.12964417234790293</v>
      </c>
      <c r="AG48" s="2">
        <v>0.1262232319034961</v>
      </c>
    </row>
    <row r="49" spans="1:33" x14ac:dyDescent="0.3">
      <c r="A49" s="2" t="str">
        <f t="shared" si="0"/>
        <v>20220216_PS19_DYN</v>
      </c>
      <c r="B49" s="2">
        <v>20220216</v>
      </c>
      <c r="C49" s="2" t="s">
        <v>51</v>
      </c>
      <c r="D49" s="2" t="s">
        <v>52</v>
      </c>
      <c r="E49" s="2" t="s">
        <v>30</v>
      </c>
      <c r="F49" s="2" t="s">
        <v>50</v>
      </c>
      <c r="G49" s="2" t="s">
        <v>33</v>
      </c>
      <c r="H49" s="2">
        <v>58.428571428571431</v>
      </c>
      <c r="I49" s="2">
        <v>2.2200000000000001E-2</v>
      </c>
      <c r="J49" s="2">
        <v>9.5137581401664235</v>
      </c>
      <c r="K49" s="2">
        <v>1410</v>
      </c>
      <c r="L49" s="2">
        <f t="shared" si="1"/>
        <v>23.5</v>
      </c>
      <c r="M49" s="2">
        <v>0.20492094409769138</v>
      </c>
      <c r="N49" s="2">
        <v>0.1132829197591045</v>
      </c>
      <c r="O49" s="2">
        <v>0.11408123729967076</v>
      </c>
      <c r="P49" s="2">
        <v>0.13925204745396497</v>
      </c>
      <c r="Q49" s="2">
        <v>7.2861564251188143E-2</v>
      </c>
      <c r="R49" s="2">
        <v>0.16546061785552851</v>
      </c>
      <c r="S49" s="2">
        <v>0.10738766793814335</v>
      </c>
      <c r="T49" s="2">
        <v>0.1255934071894641</v>
      </c>
      <c r="U49" s="2">
        <v>0.35596913965071203</v>
      </c>
      <c r="V49" s="2">
        <v>-2.5520619341259823E-3</v>
      </c>
      <c r="W49" s="2">
        <v>0.11708152378787665</v>
      </c>
      <c r="X49" s="2">
        <v>0.1744636846497514</v>
      </c>
      <c r="Y49" s="2">
        <v>0.17064941909187531</v>
      </c>
      <c r="Z49" s="2">
        <v>0.13051291421397013</v>
      </c>
      <c r="AA49" s="2">
        <v>0.12890808048001809</v>
      </c>
      <c r="AB49" s="2">
        <v>0.20583919321347638</v>
      </c>
      <c r="AC49" s="2">
        <v>7.4053206905223656E-2</v>
      </c>
      <c r="AD49" s="2">
        <v>0.1472877783264194</v>
      </c>
      <c r="AE49" s="2">
        <v>0.13953763386051121</v>
      </c>
      <c r="AF49" s="2">
        <v>6.6910078080759869E-2</v>
      </c>
      <c r="AG49" s="2">
        <v>0.12238994126664142</v>
      </c>
    </row>
    <row r="50" spans="1:33" x14ac:dyDescent="0.3">
      <c r="A50" s="2" t="str">
        <f t="shared" si="0"/>
        <v>20220216_PS19_DYN</v>
      </c>
      <c r="B50" s="2">
        <v>20220216</v>
      </c>
      <c r="C50" s="2" t="s">
        <v>51</v>
      </c>
      <c r="D50" s="2" t="s">
        <v>52</v>
      </c>
      <c r="E50" s="2" t="s">
        <v>30</v>
      </c>
      <c r="F50" s="2" t="s">
        <v>50</v>
      </c>
      <c r="G50" s="2" t="s">
        <v>33</v>
      </c>
      <c r="H50" s="2">
        <v>58.428571428571431</v>
      </c>
      <c r="I50" s="2">
        <v>2.2200000000000001E-2</v>
      </c>
      <c r="J50" s="2">
        <v>9.5137581401664235</v>
      </c>
      <c r="K50" s="2">
        <v>1440</v>
      </c>
      <c r="L50" s="2">
        <f t="shared" si="1"/>
        <v>24</v>
      </c>
      <c r="M50" s="2">
        <v>0.26925724432544695</v>
      </c>
      <c r="N50" s="2">
        <v>0.21155943533002108</v>
      </c>
      <c r="O50" s="2">
        <v>0.17956145981761493</v>
      </c>
      <c r="P50" s="2">
        <v>0.13640196448984981</v>
      </c>
      <c r="Q50" s="2">
        <v>0.12058897053062263</v>
      </c>
      <c r="R50" s="2">
        <v>7.9614100846455871E-2</v>
      </c>
      <c r="S50" s="2">
        <v>0.12503831634920989</v>
      </c>
      <c r="T50" s="2">
        <v>8.2046367849576821E-2</v>
      </c>
      <c r="U50" s="2">
        <v>3.9192934538219988E-2</v>
      </c>
      <c r="V50" s="2">
        <v>9.9018735406229394E-2</v>
      </c>
      <c r="W50" s="2">
        <v>0.11365679934986082</v>
      </c>
      <c r="X50" s="2">
        <v>9.3366920507447493E-2</v>
      </c>
      <c r="Y50" s="2">
        <v>0.20569613723286931</v>
      </c>
      <c r="Z50" s="2">
        <v>0.17789723840618824</v>
      </c>
      <c r="AA50" s="2">
        <v>0.13323297495324252</v>
      </c>
      <c r="AB50" s="2">
        <v>0.24587205871086831</v>
      </c>
      <c r="AC50" s="2">
        <v>6.6677152251938918E-2</v>
      </c>
      <c r="AD50" s="2">
        <v>0.10325933091071994</v>
      </c>
      <c r="AE50" s="2">
        <v>6.8982024803556738E-2</v>
      </c>
      <c r="AF50" s="2">
        <v>7.2395922815413488E-2</v>
      </c>
      <c r="AG50" s="2">
        <v>0.12552645152477143</v>
      </c>
    </row>
    <row r="51" spans="1:33" x14ac:dyDescent="0.3">
      <c r="A51" s="2" t="str">
        <f t="shared" si="0"/>
        <v>20220216_PS19_DYN</v>
      </c>
      <c r="B51" s="2">
        <v>20220216</v>
      </c>
      <c r="C51" s="2" t="s">
        <v>51</v>
      </c>
      <c r="D51" s="2" t="s">
        <v>52</v>
      </c>
      <c r="E51" s="2" t="s">
        <v>30</v>
      </c>
      <c r="F51" s="2" t="s">
        <v>50</v>
      </c>
      <c r="G51" s="2" t="s">
        <v>33</v>
      </c>
      <c r="H51" s="2">
        <v>58.428571428571431</v>
      </c>
      <c r="I51" s="2">
        <v>2.2200000000000001E-2</v>
      </c>
      <c r="J51" s="2">
        <v>9.5137581401664235</v>
      </c>
      <c r="K51" s="2">
        <v>1470</v>
      </c>
      <c r="L51" s="2">
        <f t="shared" si="1"/>
        <v>24.5</v>
      </c>
      <c r="M51" s="2">
        <v>0.13024498644426591</v>
      </c>
      <c r="N51" s="2">
        <v>0.14717289207601267</v>
      </c>
      <c r="O51" s="2">
        <v>0.1352319746881325</v>
      </c>
      <c r="P51" s="2">
        <v>0.16654683424317981</v>
      </c>
      <c r="Q51" s="2">
        <v>0.12646761482407759</v>
      </c>
      <c r="R51" s="2">
        <v>0.1152156996058369</v>
      </c>
      <c r="S51" s="2">
        <v>0.10206033049133353</v>
      </c>
      <c r="T51" s="2">
        <v>0.1391849866783387</v>
      </c>
      <c r="U51" s="2">
        <v>-1.2999405511252209E-2</v>
      </c>
      <c r="V51" s="2">
        <v>0.16460722218576451</v>
      </c>
      <c r="W51" s="2">
        <v>0.12627011137987432</v>
      </c>
      <c r="X51" s="2">
        <v>8.4645340793361085E-2</v>
      </c>
      <c r="Y51" s="2">
        <v>0.18811706936757308</v>
      </c>
      <c r="Z51" s="2">
        <v>7.5872992498353872E-2</v>
      </c>
      <c r="AA51" s="2">
        <v>0.14930002203894088</v>
      </c>
      <c r="AB51" s="2">
        <v>0.14342295440948966</v>
      </c>
      <c r="AC51" s="2">
        <v>7.4308626473831435E-2</v>
      </c>
      <c r="AD51" s="2">
        <v>0.11838080003790163</v>
      </c>
      <c r="AE51" s="2">
        <v>8.464954523070442E-2</v>
      </c>
      <c r="AF51" s="2">
        <v>7.6681821132278491E-2</v>
      </c>
      <c r="AG51" s="2">
        <v>0.11705472049981284</v>
      </c>
    </row>
    <row r="52" spans="1:33" x14ac:dyDescent="0.3">
      <c r="A52" s="2" t="str">
        <f t="shared" si="0"/>
        <v>20220216_PS19_DYN</v>
      </c>
      <c r="B52" s="2">
        <v>20220216</v>
      </c>
      <c r="C52" s="2" t="s">
        <v>51</v>
      </c>
      <c r="D52" s="2" t="s">
        <v>52</v>
      </c>
      <c r="E52" s="2" t="s">
        <v>30</v>
      </c>
      <c r="F52" s="2" t="s">
        <v>50</v>
      </c>
      <c r="G52" s="2" t="s">
        <v>33</v>
      </c>
      <c r="H52" s="2">
        <v>58.428571428571431</v>
      </c>
      <c r="I52" s="2">
        <v>2.2200000000000001E-2</v>
      </c>
      <c r="J52" s="2">
        <v>9.5137581401664235</v>
      </c>
      <c r="K52" s="2">
        <v>1500</v>
      </c>
      <c r="L52" s="2">
        <f t="shared" si="1"/>
        <v>25</v>
      </c>
      <c r="M52" s="2">
        <v>0.17756845140593924</v>
      </c>
      <c r="N52" s="2">
        <v>0.10245912137334916</v>
      </c>
      <c r="O52" s="2">
        <v>0.13172726082965969</v>
      </c>
      <c r="P52" s="2">
        <v>0.12732962959039543</v>
      </c>
      <c r="Q52" s="2">
        <v>0.10059224608197356</v>
      </c>
      <c r="R52" s="2">
        <v>0.13622506278862886</v>
      </c>
      <c r="S52" s="2">
        <v>6.5059810316890454E-2</v>
      </c>
      <c r="T52" s="2">
        <v>0.12679188205418254</v>
      </c>
      <c r="U52" s="2">
        <v>1.0553610730979083E-2</v>
      </c>
      <c r="V52" s="2">
        <v>6.3851244802548002E-2</v>
      </c>
      <c r="W52" s="2">
        <v>0.13186106704811137</v>
      </c>
      <c r="X52" s="2">
        <v>0.15567605127011272</v>
      </c>
      <c r="Y52" s="2">
        <v>8.8502281390272039E-2</v>
      </c>
      <c r="Z52" s="2">
        <v>3.3925951789473802E-2</v>
      </c>
      <c r="AA52" s="2">
        <v>0.12370582504417256</v>
      </c>
      <c r="AB52" s="2">
        <v>0.18005169721184811</v>
      </c>
      <c r="AC52" s="2">
        <v>0.12679366894005345</v>
      </c>
      <c r="AD52" s="2">
        <v>0.11399431055759725</v>
      </c>
      <c r="AE52" s="2">
        <v>6.9882299949698953E-2</v>
      </c>
      <c r="AF52" s="2">
        <v>6.980935296179204E-2</v>
      </c>
      <c r="AG52" s="2">
        <v>0.1157762562146374</v>
      </c>
    </row>
    <row r="53" spans="1:33" x14ac:dyDescent="0.3">
      <c r="A53" s="2" t="str">
        <f t="shared" si="0"/>
        <v>20220216_PS19_DYN</v>
      </c>
      <c r="B53" s="2">
        <v>20220216</v>
      </c>
      <c r="C53" s="2" t="s">
        <v>51</v>
      </c>
      <c r="D53" s="2" t="s">
        <v>52</v>
      </c>
      <c r="E53" s="2" t="s">
        <v>30</v>
      </c>
      <c r="F53" s="2" t="s">
        <v>50</v>
      </c>
      <c r="G53" s="2" t="s">
        <v>33</v>
      </c>
      <c r="H53" s="2">
        <v>58.428571428571431</v>
      </c>
      <c r="I53" s="2">
        <v>2.2200000000000001E-2</v>
      </c>
      <c r="J53" s="2">
        <v>9.5137581401664235</v>
      </c>
      <c r="K53" s="2">
        <v>1530</v>
      </c>
      <c r="L53" s="2">
        <f t="shared" si="1"/>
        <v>25.5</v>
      </c>
      <c r="M53" s="2">
        <v>0.17255770809108278</v>
      </c>
      <c r="N53" s="2">
        <v>9.5634688899510351E-2</v>
      </c>
      <c r="O53" s="2">
        <v>0.16915789494432618</v>
      </c>
      <c r="P53" s="2">
        <v>0.14993804540579236</v>
      </c>
      <c r="Q53" s="2">
        <v>9.3712104813335556E-2</v>
      </c>
      <c r="R53" s="2">
        <v>7.9578573350904638E-2</v>
      </c>
      <c r="S53" s="2">
        <v>0.107681978552177</v>
      </c>
      <c r="T53" s="2">
        <v>0.16287888310485191</v>
      </c>
      <c r="U53" s="2">
        <v>0.31367849129994774</v>
      </c>
      <c r="V53" s="2">
        <v>0.11395783706364378</v>
      </c>
      <c r="W53" s="2">
        <v>0.11060101428872286</v>
      </c>
      <c r="X53" s="2">
        <v>0.21558739141587233</v>
      </c>
      <c r="Y53" s="2">
        <v>0.16860227854940413</v>
      </c>
      <c r="Z53" s="2">
        <v>9.0675029498375456E-2</v>
      </c>
      <c r="AA53" s="2">
        <v>0.11981598472504996</v>
      </c>
      <c r="AB53" s="2">
        <v>0.22400267786949657</v>
      </c>
      <c r="AC53" s="2">
        <v>0.10652060784701349</v>
      </c>
      <c r="AD53" s="2">
        <v>8.0594470523988659E-2</v>
      </c>
      <c r="AE53" s="2">
        <v>3.7191632873884529E-2</v>
      </c>
      <c r="AF53" s="2">
        <v>0.20006040430692573</v>
      </c>
      <c r="AG53" s="2">
        <v>0.1175668209682314</v>
      </c>
    </row>
    <row r="54" spans="1:33" x14ac:dyDescent="0.3">
      <c r="A54" s="2" t="str">
        <f t="shared" si="0"/>
        <v>20220216_PS19_DYN</v>
      </c>
      <c r="B54" s="2">
        <v>20220216</v>
      </c>
      <c r="C54" s="2" t="s">
        <v>51</v>
      </c>
      <c r="D54" s="2" t="s">
        <v>52</v>
      </c>
      <c r="E54" s="2" t="s">
        <v>30</v>
      </c>
      <c r="F54" s="2" t="s">
        <v>50</v>
      </c>
      <c r="G54" s="2" t="s">
        <v>33</v>
      </c>
      <c r="H54" s="2">
        <v>58.428571428571431</v>
      </c>
      <c r="I54" s="2">
        <v>2.2200000000000001E-2</v>
      </c>
      <c r="J54" s="2">
        <v>9.5137581401664235</v>
      </c>
      <c r="K54" s="2">
        <v>1560</v>
      </c>
      <c r="L54" s="2">
        <f t="shared" si="1"/>
        <v>26</v>
      </c>
      <c r="M54" s="2">
        <v>0.12006888163125175</v>
      </c>
      <c r="N54" s="2">
        <v>7.4382099016406272E-2</v>
      </c>
      <c r="O54" s="2">
        <v>0.15136450588545333</v>
      </c>
      <c r="P54" s="2">
        <v>0.14973181775410166</v>
      </c>
      <c r="Q54" s="2">
        <v>0.1453892646440352</v>
      </c>
      <c r="R54" s="2">
        <v>3.3312955335908494E-2</v>
      </c>
      <c r="S54" s="2">
        <v>0.11241754144291198</v>
      </c>
      <c r="T54" s="2">
        <v>8.5171736348747001E-2</v>
      </c>
      <c r="U54" s="2">
        <v>3.6032900453153972E-2</v>
      </c>
      <c r="V54" s="2">
        <v>2.074101496935345E-2</v>
      </c>
      <c r="W54" s="2">
        <v>9.6551046018490821E-2</v>
      </c>
      <c r="X54" s="2">
        <v>0.19740015168886227</v>
      </c>
      <c r="Y54" s="2">
        <v>9.4586522669816223E-2</v>
      </c>
      <c r="Z54" s="2">
        <v>8.9376278803018391E-2</v>
      </c>
      <c r="AA54" s="2">
        <v>0.12280292212469075</v>
      </c>
      <c r="AB54" s="2">
        <v>0.21011016577777256</v>
      </c>
      <c r="AC54" s="2">
        <v>0.12209279265740101</v>
      </c>
      <c r="AD54" s="2">
        <v>4.9148947567403733E-2</v>
      </c>
      <c r="AE54" s="2">
        <v>9.4051192685075752E-2</v>
      </c>
      <c r="AF54" s="2">
        <v>5.6014415349713513E-2</v>
      </c>
      <c r="AG54" s="2">
        <v>0.11928506939951999</v>
      </c>
    </row>
    <row r="55" spans="1:33" x14ac:dyDescent="0.3">
      <c r="A55" s="2" t="str">
        <f t="shared" si="0"/>
        <v>20220216_PS19_DYN</v>
      </c>
      <c r="B55" s="2">
        <v>20220216</v>
      </c>
      <c r="C55" s="2" t="s">
        <v>51</v>
      </c>
      <c r="D55" s="2" t="s">
        <v>52</v>
      </c>
      <c r="E55" s="2" t="s">
        <v>30</v>
      </c>
      <c r="F55" s="2" t="s">
        <v>50</v>
      </c>
      <c r="G55" s="2" t="s">
        <v>33</v>
      </c>
      <c r="H55" s="2">
        <v>58.428571428571431</v>
      </c>
      <c r="I55" s="2">
        <v>2.2200000000000001E-2</v>
      </c>
      <c r="J55" s="2">
        <v>9.5137581401664235</v>
      </c>
      <c r="K55" s="2">
        <v>1590</v>
      </c>
      <c r="L55" s="2">
        <f t="shared" si="1"/>
        <v>26.5</v>
      </c>
      <c r="M55" s="2">
        <v>0.24403345826062667</v>
      </c>
      <c r="N55" s="2">
        <v>0.23782466052478612</v>
      </c>
      <c r="O55" s="2">
        <v>0.21601655935769351</v>
      </c>
      <c r="P55" s="2">
        <v>0.13329782839926346</v>
      </c>
      <c r="Q55" s="2">
        <v>0.11788772464846169</v>
      </c>
      <c r="R55" s="2">
        <v>0.15462893614975443</v>
      </c>
      <c r="S55" s="2">
        <v>9.1550813796992717E-2</v>
      </c>
      <c r="T55" s="2">
        <v>7.7846555387316635E-2</v>
      </c>
      <c r="U55" s="2">
        <v>4.9646721415574843E-2</v>
      </c>
      <c r="V55" s="2">
        <v>0.1355974454042021</v>
      </c>
      <c r="W55" s="2">
        <v>8.7397460367376459E-2</v>
      </c>
      <c r="X55" s="2">
        <v>0.24646036460613485</v>
      </c>
      <c r="Y55" s="2">
        <v>0.15843374172360794</v>
      </c>
      <c r="Z55" s="2">
        <v>0.12069544790634268</v>
      </c>
      <c r="AA55" s="2">
        <v>0.11908987839585555</v>
      </c>
      <c r="AB55" s="2">
        <v>0.24117591242022704</v>
      </c>
      <c r="AC55" s="2">
        <v>8.9370392590737729E-2</v>
      </c>
      <c r="AD55" s="2">
        <v>0.11664899229618075</v>
      </c>
      <c r="AE55" s="2">
        <v>0.11495754715295593</v>
      </c>
      <c r="AF55" s="2">
        <v>0.15012556331130528</v>
      </c>
      <c r="AG55" s="2">
        <v>0.12098734096890387</v>
      </c>
    </row>
    <row r="56" spans="1:33" x14ac:dyDescent="0.3">
      <c r="A56" s="2" t="str">
        <f t="shared" si="0"/>
        <v>20220216_PS19_DYN</v>
      </c>
      <c r="B56" s="2">
        <v>20220216</v>
      </c>
      <c r="C56" s="2" t="s">
        <v>51</v>
      </c>
      <c r="D56" s="2" t="s">
        <v>52</v>
      </c>
      <c r="E56" s="2" t="s">
        <v>30</v>
      </c>
      <c r="F56" s="2" t="s">
        <v>50</v>
      </c>
      <c r="G56" s="2" t="s">
        <v>33</v>
      </c>
      <c r="H56" s="2">
        <v>58.428571428571431</v>
      </c>
      <c r="I56" s="2">
        <v>2.2200000000000001E-2</v>
      </c>
      <c r="J56" s="2">
        <v>9.5137581401664235</v>
      </c>
      <c r="K56" s="2">
        <v>1620</v>
      </c>
      <c r="L56" s="2">
        <f t="shared" si="1"/>
        <v>27</v>
      </c>
      <c r="M56" s="2">
        <v>0.1834639134487675</v>
      </c>
      <c r="N56" s="2">
        <v>0.22003968034059992</v>
      </c>
      <c r="O56" s="2">
        <v>0.19605157841098667</v>
      </c>
      <c r="P56" s="2">
        <v>0.10573374739820782</v>
      </c>
      <c r="Q56" s="2">
        <v>0.15620738703937698</v>
      </c>
      <c r="R56" s="2">
        <v>0.14554472371480515</v>
      </c>
      <c r="S56" s="2">
        <v>0.11832887523671141</v>
      </c>
      <c r="T56" s="2">
        <v>0.13984613445057856</v>
      </c>
      <c r="U56" s="2">
        <v>9.8354224084114872E-2</v>
      </c>
      <c r="V56" s="2">
        <v>0.1328829555444096</v>
      </c>
      <c r="W56" s="2">
        <v>0.11385230568632601</v>
      </c>
      <c r="X56" s="2">
        <v>0.12055165614920049</v>
      </c>
      <c r="Y56" s="2">
        <v>7.8260482243768234E-2</v>
      </c>
      <c r="Z56" s="2">
        <v>0.12461829305861045</v>
      </c>
      <c r="AA56" s="2">
        <v>0.11096270101118354</v>
      </c>
      <c r="AB56" s="2">
        <v>0.17323115384255192</v>
      </c>
      <c r="AC56" s="2">
        <v>6.1958301999643736E-2</v>
      </c>
      <c r="AD56" s="2">
        <v>5.9082204079466683E-2</v>
      </c>
      <c r="AE56" s="2">
        <v>0.10706739492351461</v>
      </c>
      <c r="AF56" s="2">
        <v>0.11297242206129898</v>
      </c>
      <c r="AG56" s="2">
        <v>0.11537925221849273</v>
      </c>
    </row>
    <row r="57" spans="1:33" x14ac:dyDescent="0.3">
      <c r="A57" s="2" t="str">
        <f t="shared" si="0"/>
        <v>20220216_PS19_DYN</v>
      </c>
      <c r="B57" s="2">
        <v>20220216</v>
      </c>
      <c r="C57" s="2" t="s">
        <v>51</v>
      </c>
      <c r="D57" s="2" t="s">
        <v>52</v>
      </c>
      <c r="E57" s="2" t="s">
        <v>30</v>
      </c>
      <c r="F57" s="2" t="s">
        <v>50</v>
      </c>
      <c r="G57" s="2" t="s">
        <v>33</v>
      </c>
      <c r="H57" s="2">
        <v>58.428571428571431</v>
      </c>
      <c r="I57" s="2">
        <v>2.2200000000000001E-2</v>
      </c>
      <c r="J57" s="2">
        <v>9.5137581401664235</v>
      </c>
      <c r="K57" s="2">
        <v>1650</v>
      </c>
      <c r="L57" s="2">
        <f t="shared" si="1"/>
        <v>27.5</v>
      </c>
      <c r="M57" s="2">
        <v>0.11476929347090802</v>
      </c>
      <c r="N57" s="2">
        <v>0.27355123618419785</v>
      </c>
      <c r="O57" s="2">
        <v>0.17723871840728792</v>
      </c>
      <c r="P57" s="2">
        <v>0.13488479327450636</v>
      </c>
      <c r="Q57" s="2">
        <v>0.17323136406441908</v>
      </c>
      <c r="R57" s="2">
        <v>0.14323270361970364</v>
      </c>
      <c r="S57" s="2">
        <v>8.8763482060226911E-2</v>
      </c>
      <c r="T57" s="2">
        <v>0.145626500021133</v>
      </c>
      <c r="U57" s="2">
        <v>1.1610627301280936E-2</v>
      </c>
      <c r="V57" s="2">
        <v>-7.0446398796961207E-3</v>
      </c>
      <c r="W57" s="2">
        <v>6.5423704368956351E-2</v>
      </c>
      <c r="X57" s="2">
        <v>0.11807566299770887</v>
      </c>
      <c r="Y57" s="2">
        <v>0.19269055119872239</v>
      </c>
      <c r="Z57" s="2">
        <v>0.14381207508561555</v>
      </c>
      <c r="AA57" s="2">
        <v>0.12413509809692735</v>
      </c>
      <c r="AB57" s="2">
        <v>0.1783975664500454</v>
      </c>
      <c r="AC57" s="2">
        <v>7.7134533923222393E-2</v>
      </c>
      <c r="AD57" s="2">
        <v>0.14822747007265538</v>
      </c>
      <c r="AE57" s="2">
        <v>5.3860566187468414E-2</v>
      </c>
      <c r="AF57" s="2">
        <v>0.12916833515157064</v>
      </c>
      <c r="AG57" s="2">
        <v>0.11355694396295654</v>
      </c>
    </row>
    <row r="58" spans="1:33" x14ac:dyDescent="0.3">
      <c r="A58" s="2" t="str">
        <f t="shared" si="0"/>
        <v>20220216_PS19_DYN</v>
      </c>
      <c r="B58" s="2">
        <v>20220216</v>
      </c>
      <c r="C58" s="2" t="s">
        <v>51</v>
      </c>
      <c r="D58" s="2" t="s">
        <v>52</v>
      </c>
      <c r="E58" s="2" t="s">
        <v>30</v>
      </c>
      <c r="F58" s="2" t="s">
        <v>50</v>
      </c>
      <c r="G58" s="2" t="s">
        <v>33</v>
      </c>
      <c r="H58" s="2">
        <v>58.428571428571431</v>
      </c>
      <c r="I58" s="2">
        <v>2.2200000000000001E-2</v>
      </c>
      <c r="J58" s="2">
        <v>9.5137581401664235</v>
      </c>
      <c r="K58" s="2">
        <v>1680</v>
      </c>
      <c r="L58" s="2">
        <f t="shared" si="1"/>
        <v>28</v>
      </c>
      <c r="M58" s="2">
        <v>0.131793796050618</v>
      </c>
      <c r="N58" s="2">
        <v>8.1597018608507571E-2</v>
      </c>
      <c r="O58" s="2">
        <v>9.3427779737992336E-2</v>
      </c>
      <c r="P58" s="2">
        <v>0.1194019527576648</v>
      </c>
      <c r="Q58" s="2">
        <v>7.2264323926567009E-2</v>
      </c>
      <c r="R58" s="2">
        <v>5.0295161275944501E-2</v>
      </c>
      <c r="S58" s="2">
        <v>0.14077321288478456</v>
      </c>
      <c r="T58" s="2">
        <v>0.13825380891772299</v>
      </c>
      <c r="U58" s="2">
        <v>0.13032697297246096</v>
      </c>
      <c r="V58" s="2">
        <v>8.3919654907900987E-2</v>
      </c>
      <c r="W58" s="2">
        <v>8.726270815052245E-2</v>
      </c>
      <c r="X58" s="2">
        <v>0.18487334595718793</v>
      </c>
      <c r="Y58" s="2">
        <v>0.12480150141584639</v>
      </c>
      <c r="Z58" s="2">
        <v>8.5972439907505659E-3</v>
      </c>
      <c r="AA58" s="2">
        <v>0.12916150294088774</v>
      </c>
      <c r="AB58" s="2">
        <v>0.18089132334931265</v>
      </c>
      <c r="AC58" s="2">
        <v>5.3060241028070693E-2</v>
      </c>
      <c r="AD58" s="2">
        <v>0.11544452610824808</v>
      </c>
      <c r="AE58" s="2">
        <v>0.11106413306209154</v>
      </c>
      <c r="AF58" s="2">
        <v>9.7696755194550414E-2</v>
      </c>
      <c r="AG58" s="2">
        <v>0.11296054452580406</v>
      </c>
    </row>
    <row r="59" spans="1:33" x14ac:dyDescent="0.3">
      <c r="A59" s="2" t="str">
        <f t="shared" si="0"/>
        <v>20220216_PS19_DYN</v>
      </c>
      <c r="B59" s="2">
        <v>20220216</v>
      </c>
      <c r="C59" s="2" t="s">
        <v>51</v>
      </c>
      <c r="D59" s="2" t="s">
        <v>52</v>
      </c>
      <c r="E59" s="2" t="s">
        <v>30</v>
      </c>
      <c r="F59" s="2" t="s">
        <v>50</v>
      </c>
      <c r="G59" s="2" t="s">
        <v>33</v>
      </c>
      <c r="H59" s="2">
        <v>58.428571428571431</v>
      </c>
      <c r="I59" s="2">
        <v>2.2200000000000001E-2</v>
      </c>
      <c r="J59" s="2">
        <v>9.5137581401664235</v>
      </c>
      <c r="K59" s="2">
        <v>1710</v>
      </c>
      <c r="L59" s="2">
        <f t="shared" si="1"/>
        <v>28.5</v>
      </c>
      <c r="M59" s="2">
        <v>0.1697485132801316</v>
      </c>
      <c r="N59" s="2">
        <v>0.11434002041815318</v>
      </c>
      <c r="O59" s="2">
        <v>0.10897946791633104</v>
      </c>
      <c r="P59" s="2">
        <v>0.1282239134133234</v>
      </c>
      <c r="Q59" s="2">
        <v>9.7952384985025356E-2</v>
      </c>
      <c r="R59" s="2">
        <v>9.3286931086990488E-2</v>
      </c>
      <c r="S59" s="2">
        <v>7.0702060120716254E-2</v>
      </c>
      <c r="T59" s="2">
        <v>9.3388047805097782E-2</v>
      </c>
      <c r="U59" s="2">
        <v>0.13913810720196051</v>
      </c>
      <c r="V59" s="2">
        <v>9.6787335397186425E-2</v>
      </c>
      <c r="W59" s="2">
        <v>7.9960441372613336E-2</v>
      </c>
      <c r="X59" s="2">
        <v>0.11904426025068034</v>
      </c>
      <c r="Y59" s="2">
        <v>5.7854865752386228E-2</v>
      </c>
      <c r="Z59" s="2">
        <v>0.15637335720350529</v>
      </c>
      <c r="AA59" s="2">
        <v>0.11454551229330887</v>
      </c>
      <c r="AB59" s="2">
        <v>0.21284735959921908</v>
      </c>
      <c r="AC59" s="2">
        <v>0.17059896584375522</v>
      </c>
      <c r="AD59" s="2">
        <v>0.1357512227000347</v>
      </c>
      <c r="AE59" s="2">
        <v>0.11277008351415087</v>
      </c>
      <c r="AF59" s="2">
        <v>0.1279679682900477</v>
      </c>
      <c r="AG59" s="2">
        <v>0.10602616601543698</v>
      </c>
    </row>
    <row r="60" spans="1:33" x14ac:dyDescent="0.3">
      <c r="A60" s="2" t="str">
        <f t="shared" si="0"/>
        <v>20220216_PS19_DYN</v>
      </c>
      <c r="B60" s="2">
        <v>20220216</v>
      </c>
      <c r="C60" s="2" t="s">
        <v>51</v>
      </c>
      <c r="D60" s="2" t="s">
        <v>52</v>
      </c>
      <c r="E60" s="2" t="s">
        <v>30</v>
      </c>
      <c r="F60" s="2" t="s">
        <v>50</v>
      </c>
      <c r="G60" s="2" t="s">
        <v>33</v>
      </c>
      <c r="H60" s="2">
        <v>58.428571428571431</v>
      </c>
      <c r="I60" s="2">
        <v>2.2200000000000001E-2</v>
      </c>
      <c r="J60" s="2">
        <v>9.5137581401664235</v>
      </c>
      <c r="K60" s="2">
        <v>1740</v>
      </c>
      <c r="L60" s="2">
        <f t="shared" si="1"/>
        <v>29</v>
      </c>
      <c r="M60" s="2">
        <v>0.17989886591441778</v>
      </c>
      <c r="N60" s="2">
        <v>0.22618856484429792</v>
      </c>
      <c r="O60" s="2">
        <v>0.15252787369835491</v>
      </c>
      <c r="P60" s="2">
        <v>0.13222990131405568</v>
      </c>
      <c r="Q60" s="2">
        <v>8.5335709405137156E-2</v>
      </c>
      <c r="R60" s="2">
        <v>0.10165617895170523</v>
      </c>
      <c r="S60" s="2">
        <v>7.8641614488941816E-2</v>
      </c>
      <c r="T60" s="2">
        <v>9.6325898398755105E-2</v>
      </c>
      <c r="U60" s="2">
        <v>0.1352040151797993</v>
      </c>
      <c r="V60" s="2">
        <v>0.21204725517278189</v>
      </c>
      <c r="W60" s="2">
        <v>9.8121718699028249E-2</v>
      </c>
      <c r="X60" s="2">
        <v>7.6225849902393492E-2</v>
      </c>
      <c r="Y60" s="2">
        <v>0.12535575136863189</v>
      </c>
      <c r="Z60" s="2">
        <v>0.1312793831416606</v>
      </c>
      <c r="AA60" s="2">
        <v>0.10669614310609789</v>
      </c>
      <c r="AB60" s="2">
        <v>0.16109441478540576</v>
      </c>
      <c r="AC60" s="2">
        <v>5.6829203773572312E-2</v>
      </c>
      <c r="AD60" s="2">
        <v>0.10785351959578518</v>
      </c>
      <c r="AE60" s="2">
        <v>5.3668654644931771E-2</v>
      </c>
      <c r="AF60" s="2">
        <v>0.12828109376119282</v>
      </c>
      <c r="AG60" s="2">
        <v>0.10139350672868018</v>
      </c>
    </row>
    <row r="61" spans="1:33" x14ac:dyDescent="0.3">
      <c r="A61" s="2" t="str">
        <f t="shared" si="0"/>
        <v>20220216_PS19_DYN</v>
      </c>
      <c r="B61" s="2">
        <v>20220216</v>
      </c>
      <c r="C61" s="2" t="s">
        <v>51</v>
      </c>
      <c r="D61" s="2" t="s">
        <v>52</v>
      </c>
      <c r="E61" s="2" t="s">
        <v>30</v>
      </c>
      <c r="F61" s="2" t="s">
        <v>50</v>
      </c>
      <c r="G61" s="2" t="s">
        <v>33</v>
      </c>
      <c r="H61" s="2">
        <v>58.428571428571431</v>
      </c>
      <c r="I61" s="2">
        <v>2.2200000000000001E-2</v>
      </c>
      <c r="J61" s="2">
        <v>9.5137581401664235</v>
      </c>
      <c r="K61" s="2">
        <v>1770</v>
      </c>
      <c r="L61" s="2">
        <f t="shared" si="1"/>
        <v>29.5</v>
      </c>
      <c r="M61" s="2">
        <v>0.16942308982975723</v>
      </c>
      <c r="N61" s="2">
        <v>9.4739248856312963E-2</v>
      </c>
      <c r="O61" s="2">
        <v>0.15390524737203237</v>
      </c>
      <c r="P61" s="2">
        <v>0.16002375481592476</v>
      </c>
      <c r="Q61" s="2">
        <v>0.11601128426212998</v>
      </c>
      <c r="R61" s="2">
        <v>0.12375848562189785</v>
      </c>
      <c r="S61" s="2">
        <v>0.12455701338433134</v>
      </c>
      <c r="T61" s="2">
        <v>0.15605697329341914</v>
      </c>
      <c r="U61" s="2">
        <v>1.4757459453088855E-2</v>
      </c>
      <c r="V61" s="2">
        <v>8.9812772976910395E-3</v>
      </c>
      <c r="W61" s="2">
        <v>7.8750194083333544E-2</v>
      </c>
      <c r="X61" s="2">
        <v>0.13636801365830237</v>
      </c>
      <c r="Y61" s="2">
        <v>0.13010024868872153</v>
      </c>
      <c r="Z61" s="2">
        <v>5.572649548044175E-2</v>
      </c>
      <c r="AA61" s="2">
        <v>0.12925147790003519</v>
      </c>
      <c r="AB61" s="2">
        <v>0.26617370997784301</v>
      </c>
      <c r="AC61" s="2">
        <v>8.9519755227359804E-2</v>
      </c>
      <c r="AD61" s="2">
        <v>0.12807349966736548</v>
      </c>
      <c r="AE61" s="2">
        <v>9.7788411928635161E-2</v>
      </c>
      <c r="AF61" s="2">
        <v>0.24891186691010161</v>
      </c>
      <c r="AG61" s="2">
        <v>0.13252158415474977</v>
      </c>
    </row>
    <row r="62" spans="1:33" x14ac:dyDescent="0.3">
      <c r="A62" s="2" t="str">
        <f t="shared" si="0"/>
        <v>20220216_WT_DYN</v>
      </c>
      <c r="B62" s="2">
        <v>20220216</v>
      </c>
      <c r="C62" s="2" t="s">
        <v>31</v>
      </c>
      <c r="D62" s="2" t="s">
        <v>32</v>
      </c>
      <c r="E62" s="2" t="s">
        <v>30</v>
      </c>
      <c r="F62" s="2" t="s">
        <v>50</v>
      </c>
      <c r="G62" s="2" t="s">
        <v>33</v>
      </c>
      <c r="H62" s="2">
        <v>58.428571428571431</v>
      </c>
      <c r="I62" s="2">
        <v>4.5900000000000003E-2</v>
      </c>
      <c r="J62" s="2">
        <v>11.964866624708968</v>
      </c>
      <c r="K62" s="2">
        <v>0</v>
      </c>
      <c r="L62" s="2">
        <f t="shared" si="1"/>
        <v>0</v>
      </c>
      <c r="M62" s="2">
        <v>5.3834030934353794E-3</v>
      </c>
      <c r="O62" s="2">
        <v>1.8031843293133894E-2</v>
      </c>
      <c r="P62" s="2">
        <v>-8.8504120707301231E-4</v>
      </c>
      <c r="Q62" s="2">
        <v>-4.5772929793383424E-3</v>
      </c>
      <c r="R62" s="2">
        <v>4.6837045290810389E-3</v>
      </c>
      <c r="S62" s="2">
        <v>5.5499573946663347E-3</v>
      </c>
      <c r="T62" s="2">
        <v>-5.8332952793527437E-3</v>
      </c>
      <c r="V62" s="2">
        <v>1.3446785914666508E-2</v>
      </c>
      <c r="W62" s="2">
        <v>9.2732333322352242E-4</v>
      </c>
      <c r="X62" s="2">
        <v>-2.8573406685034062E-3</v>
      </c>
      <c r="Y62" s="2">
        <v>1.0166473544201231E-2</v>
      </c>
      <c r="Z62" s="2">
        <v>-1.1170751349955065E-2</v>
      </c>
      <c r="AA62" s="2">
        <v>8.7410084274586663E-4</v>
      </c>
      <c r="AB62" s="2">
        <v>8.1742657956606294E-3</v>
      </c>
      <c r="AC62" s="2">
        <v>-4.5951118156603221E-3</v>
      </c>
      <c r="AD62" s="2">
        <v>7.5435274651208589E-3</v>
      </c>
      <c r="AE62" s="2">
        <v>-1.4088915930903691E-3</v>
      </c>
      <c r="AF62" s="2">
        <v>-6.6650471335228736E-3</v>
      </c>
      <c r="AG62" s="2">
        <v>0</v>
      </c>
    </row>
    <row r="63" spans="1:33" x14ac:dyDescent="0.3">
      <c r="A63" s="2" t="str">
        <f t="shared" si="0"/>
        <v>20220216_WT_DYN</v>
      </c>
      <c r="B63" s="2">
        <v>20220216</v>
      </c>
      <c r="C63" s="2" t="s">
        <v>31</v>
      </c>
      <c r="D63" s="2" t="s">
        <v>32</v>
      </c>
      <c r="E63" s="2" t="s">
        <v>30</v>
      </c>
      <c r="F63" s="2" t="s">
        <v>50</v>
      </c>
      <c r="G63" s="2" t="s">
        <v>33</v>
      </c>
      <c r="H63" s="2">
        <v>58.428571428571431</v>
      </c>
      <c r="I63" s="2">
        <v>4.5900000000000003E-2</v>
      </c>
      <c r="J63" s="2">
        <v>11.964866624708968</v>
      </c>
      <c r="K63" s="2">
        <v>30</v>
      </c>
      <c r="L63" s="2">
        <f t="shared" si="1"/>
        <v>0.5</v>
      </c>
      <c r="M63" s="2">
        <v>4.2226797493640179E-3</v>
      </c>
      <c r="O63" s="2">
        <v>1.628312342384668E-2</v>
      </c>
      <c r="P63" s="2">
        <v>-1.703011043844013E-3</v>
      </c>
      <c r="Q63" s="2">
        <v>1.0679851602868006E-2</v>
      </c>
      <c r="R63" s="2">
        <v>1.0912114952487048E-2</v>
      </c>
      <c r="S63" s="2">
        <v>7.9356170844327723E-3</v>
      </c>
      <c r="T63" s="2">
        <v>7.3503535608479224E-3</v>
      </c>
      <c r="V63" s="2">
        <v>-4.2711717232571297E-4</v>
      </c>
      <c r="W63" s="2">
        <v>5.2904225333593883E-3</v>
      </c>
      <c r="X63" s="2">
        <v>2.7272932514443063E-3</v>
      </c>
      <c r="Y63" s="2">
        <v>1.1831832684841436E-2</v>
      </c>
      <c r="Z63" s="2">
        <v>-7.6444420877298976E-3</v>
      </c>
      <c r="AA63" s="2">
        <v>2.1701871666815632E-3</v>
      </c>
      <c r="AB63" s="2">
        <v>1.1344464109586477E-2</v>
      </c>
      <c r="AC63" s="2">
        <v>-2.4298473950358107E-3</v>
      </c>
      <c r="AD63" s="2">
        <v>5.0777498743307357E-3</v>
      </c>
      <c r="AE63" s="2">
        <v>2.4202526370162855E-3</v>
      </c>
      <c r="AF63" s="2">
        <v>5.5440818590498497E-3</v>
      </c>
      <c r="AG63" s="2">
        <v>3.9030940724034961E-3</v>
      </c>
    </row>
    <row r="64" spans="1:33" x14ac:dyDescent="0.3">
      <c r="A64" s="2" t="str">
        <f t="shared" si="0"/>
        <v>20220216_WT_DYN</v>
      </c>
      <c r="B64" s="2">
        <v>20220216</v>
      </c>
      <c r="C64" s="2" t="s">
        <v>31</v>
      </c>
      <c r="D64" s="2" t="s">
        <v>32</v>
      </c>
      <c r="E64" s="2" t="s">
        <v>30</v>
      </c>
      <c r="F64" s="2" t="s">
        <v>50</v>
      </c>
      <c r="G64" s="2" t="s">
        <v>33</v>
      </c>
      <c r="H64" s="2">
        <v>58.428571428571431</v>
      </c>
      <c r="I64" s="2">
        <v>4.5900000000000003E-2</v>
      </c>
      <c r="J64" s="2">
        <v>11.964866624708968</v>
      </c>
      <c r="K64" s="2">
        <v>60</v>
      </c>
      <c r="L64" s="2">
        <f t="shared" si="1"/>
        <v>1</v>
      </c>
      <c r="M64" s="2">
        <v>1.8538443173443686E-3</v>
      </c>
      <c r="O64" s="2">
        <v>-1.3838766882537444E-3</v>
      </c>
      <c r="P64" s="2">
        <v>4.9209909183949782E-3</v>
      </c>
      <c r="Q64" s="2">
        <v>7.2417021198602442E-3</v>
      </c>
      <c r="R64" s="2">
        <v>-8.3011372475216567E-4</v>
      </c>
      <c r="S64" s="2">
        <v>-1.8861890155461006E-4</v>
      </c>
      <c r="T64" s="2">
        <v>1.4617797714418175E-5</v>
      </c>
      <c r="V64" s="2">
        <v>5.0853889064124825E-4</v>
      </c>
      <c r="W64" s="2">
        <v>2.0849375745220057E-3</v>
      </c>
      <c r="X64" s="2">
        <v>1.0230937279919534E-2</v>
      </c>
      <c r="Y64" s="2">
        <v>-5.5350470738415687E-3</v>
      </c>
      <c r="Z64" s="2">
        <v>7.222253511923446E-3</v>
      </c>
      <c r="AA64" s="2">
        <v>2.917391484156978E-3</v>
      </c>
      <c r="AB64" s="2">
        <v>1.8375616452418909E-2</v>
      </c>
      <c r="AC64" s="2">
        <v>2.6453533493332928E-3</v>
      </c>
      <c r="AD64" s="2">
        <v>1.6167952896399745E-2</v>
      </c>
      <c r="AE64" s="2">
        <v>1.1240810634884234E-2</v>
      </c>
      <c r="AF64" s="2">
        <v>-8.8487405100995398E-4</v>
      </c>
      <c r="AG64" s="2">
        <v>4.0020922507495726E-3</v>
      </c>
    </row>
    <row r="65" spans="1:33" x14ac:dyDescent="0.3">
      <c r="A65" s="2" t="str">
        <f t="shared" si="0"/>
        <v>20220216_WT_DYN</v>
      </c>
      <c r="B65" s="2">
        <v>20220216</v>
      </c>
      <c r="C65" s="2" t="s">
        <v>31</v>
      </c>
      <c r="D65" s="2" t="s">
        <v>32</v>
      </c>
      <c r="E65" s="2" t="s">
        <v>30</v>
      </c>
      <c r="F65" s="2" t="s">
        <v>50</v>
      </c>
      <c r="G65" s="2" t="s">
        <v>33</v>
      </c>
      <c r="H65" s="2">
        <v>58.428571428571431</v>
      </c>
      <c r="I65" s="2">
        <v>4.5900000000000003E-2</v>
      </c>
      <c r="J65" s="2">
        <v>11.964866624708968</v>
      </c>
      <c r="K65" s="2">
        <v>90</v>
      </c>
      <c r="L65" s="2">
        <f t="shared" si="1"/>
        <v>1.5</v>
      </c>
      <c r="M65" s="2">
        <v>1.8310133064715951E-2</v>
      </c>
      <c r="O65" s="2">
        <v>2.194400558195829E-2</v>
      </c>
      <c r="P65" s="2">
        <v>1.2382444756554372E-2</v>
      </c>
      <c r="Q65" s="2">
        <v>5.7990951488510823E-3</v>
      </c>
      <c r="R65" s="2">
        <v>-3.7269115819404161E-4</v>
      </c>
      <c r="S65" s="2">
        <v>1.6794796490670266E-2</v>
      </c>
      <c r="T65" s="2">
        <v>3.5247279658686369E-3</v>
      </c>
      <c r="V65" s="2">
        <v>1.1703883076373715E-2</v>
      </c>
      <c r="W65" s="2">
        <v>1.7332596050149817E-2</v>
      </c>
      <c r="X65" s="2">
        <v>3.5476835080083882E-2</v>
      </c>
      <c r="Y65" s="2">
        <v>1.6010483527195987E-2</v>
      </c>
      <c r="Z65" s="2">
        <v>1.4242089389286856E-2</v>
      </c>
      <c r="AA65" s="2">
        <v>1.577600535974143E-2</v>
      </c>
      <c r="AB65" s="2">
        <v>4.210010991344857E-2</v>
      </c>
      <c r="AC65" s="2">
        <v>7.8768533704647488E-3</v>
      </c>
      <c r="AD65" s="2">
        <v>5.486630320176827E-3</v>
      </c>
      <c r="AE65" s="2">
        <v>6.1181960732287393E-3</v>
      </c>
      <c r="AF65" s="2">
        <v>1.2687955893005417E-2</v>
      </c>
      <c r="AG65" s="2">
        <v>1.2936266224678019E-2</v>
      </c>
    </row>
    <row r="66" spans="1:33" x14ac:dyDescent="0.3">
      <c r="A66" s="2" t="str">
        <f t="shared" ref="A66:A129" si="2">B66&amp;"_"&amp;C66&amp;"_"&amp;F66</f>
        <v>20220216_WT_DYN</v>
      </c>
      <c r="B66" s="2">
        <v>20220216</v>
      </c>
      <c r="C66" s="2" t="s">
        <v>31</v>
      </c>
      <c r="D66" s="2" t="s">
        <v>32</v>
      </c>
      <c r="E66" s="2" t="s">
        <v>30</v>
      </c>
      <c r="F66" s="2" t="s">
        <v>50</v>
      </c>
      <c r="G66" s="2" t="s">
        <v>33</v>
      </c>
      <c r="H66" s="2">
        <v>58.428571428571431</v>
      </c>
      <c r="I66" s="2">
        <v>4.5900000000000003E-2</v>
      </c>
      <c r="J66" s="2">
        <v>11.964866624708968</v>
      </c>
      <c r="K66" s="2">
        <v>120</v>
      </c>
      <c r="L66" s="2">
        <f t="shared" ref="L66:L129" si="3">K66/60</f>
        <v>2</v>
      </c>
      <c r="M66" s="2">
        <v>3.4681197293337421E-2</v>
      </c>
      <c r="O66" s="2">
        <v>3.9576195443926876E-2</v>
      </c>
      <c r="P66" s="2">
        <v>1.4540287447979109E-2</v>
      </c>
      <c r="Q66" s="2">
        <v>2.2980197659051453E-2</v>
      </c>
      <c r="R66" s="2">
        <v>4.2448028543097434E-3</v>
      </c>
      <c r="S66" s="2">
        <v>1.4749984729085328E-2</v>
      </c>
      <c r="T66" s="2">
        <v>1.0561296165144141E-2</v>
      </c>
      <c r="V66" s="2">
        <v>4.1546681262073101E-2</v>
      </c>
      <c r="W66" s="2">
        <v>1.425875484877373E-2</v>
      </c>
      <c r="X66" s="2">
        <v>4.4208750217712194E-2</v>
      </c>
      <c r="Y66" s="2">
        <v>2.3711371710079612E-2</v>
      </c>
      <c r="Z66" s="2">
        <v>5.9998838475766259E-2</v>
      </c>
      <c r="AA66" s="2">
        <v>2.3605754151636439E-2</v>
      </c>
      <c r="AB66" s="2">
        <v>2.8436037832413007E-2</v>
      </c>
      <c r="AC66" s="2">
        <v>2.0450374222700661E-3</v>
      </c>
      <c r="AD66" s="2">
        <v>7.0036468126562397E-3</v>
      </c>
      <c r="AE66" s="2">
        <v>5.6585670466382468E-3</v>
      </c>
      <c r="AF66" s="2">
        <v>1.1682161145979333E-2</v>
      </c>
      <c r="AG66" s="2">
        <v>1.582143001987743E-2</v>
      </c>
    </row>
    <row r="67" spans="1:33" x14ac:dyDescent="0.3">
      <c r="A67" s="2" t="str">
        <f t="shared" si="2"/>
        <v>20220216_WT_DYN</v>
      </c>
      <c r="B67" s="2">
        <v>20220216</v>
      </c>
      <c r="C67" s="2" t="s">
        <v>31</v>
      </c>
      <c r="D67" s="2" t="s">
        <v>32</v>
      </c>
      <c r="E67" s="2" t="s">
        <v>30</v>
      </c>
      <c r="F67" s="2" t="s">
        <v>50</v>
      </c>
      <c r="G67" s="2" t="s">
        <v>33</v>
      </c>
      <c r="H67" s="2">
        <v>58.428571428571431</v>
      </c>
      <c r="I67" s="2">
        <v>4.5900000000000003E-2</v>
      </c>
      <c r="J67" s="2">
        <v>11.964866624708968</v>
      </c>
      <c r="K67" s="2">
        <v>150</v>
      </c>
      <c r="L67" s="2">
        <f t="shared" si="3"/>
        <v>2.5</v>
      </c>
      <c r="M67" s="2">
        <v>5.2720905279238194E-2</v>
      </c>
      <c r="O67" s="2">
        <v>4.1532656868382548E-2</v>
      </c>
      <c r="P67" s="2">
        <v>3.5650159201868682E-2</v>
      </c>
      <c r="Q67" s="2">
        <v>2.5273670780041425E-2</v>
      </c>
      <c r="R67" s="2">
        <v>1.6599758796294235E-2</v>
      </c>
      <c r="S67" s="2">
        <v>2.2098599866877448E-2</v>
      </c>
      <c r="T67" s="2">
        <v>8.1998155998990446E-3</v>
      </c>
      <c r="V67" s="2">
        <v>2.4637909409806764E-2</v>
      </c>
      <c r="W67" s="2">
        <v>2.4877519268397204E-2</v>
      </c>
      <c r="X67" s="2">
        <v>7.410555652738561E-2</v>
      </c>
      <c r="Y67" s="2">
        <v>3.9998139136100959E-2</v>
      </c>
      <c r="Z67" s="2">
        <v>3.2988641861237691E-2</v>
      </c>
      <c r="AA67" s="2">
        <v>2.767317099182906E-2</v>
      </c>
      <c r="AB67" s="2">
        <v>3.708882964759283E-2</v>
      </c>
      <c r="AC67" s="2">
        <v>2.6386537343259291E-2</v>
      </c>
      <c r="AD67" s="2">
        <v>2.3361823308815945E-2</v>
      </c>
      <c r="AE67" s="2">
        <v>2.0386645973659825E-2</v>
      </c>
      <c r="AF67" s="2">
        <v>1.5933733820842914E-3</v>
      </c>
      <c r="AG67" s="2">
        <v>2.911002779426904E-2</v>
      </c>
    </row>
    <row r="68" spans="1:33" x14ac:dyDescent="0.3">
      <c r="A68" s="2" t="str">
        <f t="shared" si="2"/>
        <v>20220216_WT_DYN</v>
      </c>
      <c r="B68" s="2">
        <v>20220216</v>
      </c>
      <c r="C68" s="2" t="s">
        <v>31</v>
      </c>
      <c r="D68" s="2" t="s">
        <v>32</v>
      </c>
      <c r="E68" s="2" t="s">
        <v>30</v>
      </c>
      <c r="F68" s="2" t="s">
        <v>50</v>
      </c>
      <c r="G68" s="2" t="s">
        <v>33</v>
      </c>
      <c r="H68" s="2">
        <v>58.428571428571431</v>
      </c>
      <c r="I68" s="2">
        <v>4.5900000000000003E-2</v>
      </c>
      <c r="J68" s="2">
        <v>11.964866624708968</v>
      </c>
      <c r="K68" s="2">
        <v>180</v>
      </c>
      <c r="L68" s="2">
        <f t="shared" si="3"/>
        <v>3</v>
      </c>
      <c r="M68" s="2">
        <v>5.4648958530777149E-2</v>
      </c>
      <c r="O68" s="2">
        <v>2.4872655026962221E-2</v>
      </c>
      <c r="P68" s="2">
        <v>3.1721465178407876E-2</v>
      </c>
      <c r="Q68" s="2">
        <v>1.8039707985900769E-2</v>
      </c>
      <c r="R68" s="2">
        <v>2.8309425472449756E-2</v>
      </c>
      <c r="S68" s="2">
        <v>2.5140121443461262E-2</v>
      </c>
      <c r="T68" s="2">
        <v>1.4149418067927518E-2</v>
      </c>
      <c r="V68" s="2">
        <v>3.9757634992573156E-2</v>
      </c>
      <c r="W68" s="2">
        <v>2.2778415217531042E-2</v>
      </c>
      <c r="X68" s="2">
        <v>4.381205544886304E-2</v>
      </c>
      <c r="Y68" s="2">
        <v>5.8552888383495934E-2</v>
      </c>
      <c r="Z68" s="2">
        <v>2.1620065489555099E-2</v>
      </c>
      <c r="AA68" s="2">
        <v>2.9451903732238334E-2</v>
      </c>
      <c r="AB68" s="2">
        <v>4.7715174594675988E-2</v>
      </c>
      <c r="AC68" s="2">
        <v>5.9404841047886606E-3</v>
      </c>
      <c r="AD68" s="2">
        <v>3.7404027477898082E-2</v>
      </c>
      <c r="AE68" s="2">
        <v>2.8701891192903548E-2</v>
      </c>
      <c r="AF68" s="2">
        <v>2.9887646157417836E-2</v>
      </c>
      <c r="AG68" s="2">
        <v>2.8590573612710106E-2</v>
      </c>
    </row>
    <row r="69" spans="1:33" x14ac:dyDescent="0.3">
      <c r="A69" s="2" t="str">
        <f t="shared" si="2"/>
        <v>20220216_WT_DYN</v>
      </c>
      <c r="B69" s="2">
        <v>20220216</v>
      </c>
      <c r="C69" s="2" t="s">
        <v>31</v>
      </c>
      <c r="D69" s="2" t="s">
        <v>32</v>
      </c>
      <c r="E69" s="2" t="s">
        <v>30</v>
      </c>
      <c r="F69" s="2" t="s">
        <v>50</v>
      </c>
      <c r="G69" s="2" t="s">
        <v>33</v>
      </c>
      <c r="H69" s="2">
        <v>58.428571428571431</v>
      </c>
      <c r="I69" s="2">
        <v>4.5900000000000003E-2</v>
      </c>
      <c r="J69" s="2">
        <v>11.964866624708968</v>
      </c>
      <c r="K69" s="2">
        <v>210</v>
      </c>
      <c r="L69" s="2">
        <f t="shared" si="3"/>
        <v>3.5</v>
      </c>
      <c r="M69" s="2">
        <v>5.418865252213128E-2</v>
      </c>
      <c r="O69" s="2">
        <v>3.5461456722282549E-2</v>
      </c>
      <c r="P69" s="2">
        <v>2.8726889382133865E-2</v>
      </c>
      <c r="Q69" s="2">
        <v>1.8119424712373117E-2</v>
      </c>
      <c r="R69" s="2">
        <v>6.7346843493928223E-3</v>
      </c>
      <c r="S69" s="2">
        <v>2.0797624228097295E-2</v>
      </c>
      <c r="T69" s="2">
        <v>1.7654480122977385E-2</v>
      </c>
      <c r="V69" s="2">
        <v>4.6627832762287061E-2</v>
      </c>
      <c r="W69" s="2">
        <v>1.5119951243451522E-2</v>
      </c>
      <c r="X69" s="2">
        <v>4.4948449227956294E-2</v>
      </c>
      <c r="Y69" s="2">
        <v>2.8014837984719546E-2</v>
      </c>
      <c r="Z69" s="2">
        <v>9.3252522990588636E-3</v>
      </c>
      <c r="AA69" s="2">
        <v>2.616515585334532E-2</v>
      </c>
      <c r="AB69" s="2">
        <v>3.5129426276427358E-2</v>
      </c>
      <c r="AC69" s="2">
        <v>3.9327776460813292E-2</v>
      </c>
      <c r="AD69" s="2">
        <v>2.6482735657549154E-2</v>
      </c>
      <c r="AE69" s="2">
        <v>2.5185128213439621E-2</v>
      </c>
      <c r="AF69" s="2">
        <v>1.2773121907133447E-2</v>
      </c>
      <c r="AG69" s="2">
        <v>2.3416608708483201E-2</v>
      </c>
    </row>
    <row r="70" spans="1:33" x14ac:dyDescent="0.3">
      <c r="A70" s="2" t="str">
        <f t="shared" si="2"/>
        <v>20220216_WT_DYN</v>
      </c>
      <c r="B70" s="2">
        <v>20220216</v>
      </c>
      <c r="C70" s="2" t="s">
        <v>31</v>
      </c>
      <c r="D70" s="2" t="s">
        <v>32</v>
      </c>
      <c r="E70" s="2" t="s">
        <v>30</v>
      </c>
      <c r="F70" s="2" t="s">
        <v>50</v>
      </c>
      <c r="G70" s="2" t="s">
        <v>33</v>
      </c>
      <c r="H70" s="2">
        <v>58.428571428571431</v>
      </c>
      <c r="I70" s="2">
        <v>4.5900000000000003E-2</v>
      </c>
      <c r="J70" s="2">
        <v>11.964866624708968</v>
      </c>
      <c r="K70" s="2">
        <v>240</v>
      </c>
      <c r="L70" s="2">
        <f t="shared" si="3"/>
        <v>4</v>
      </c>
      <c r="M70" s="2">
        <v>3.6537523878218195E-2</v>
      </c>
      <c r="O70" s="2">
        <v>6.0815680009111625E-2</v>
      </c>
      <c r="P70" s="2">
        <v>2.9578791899705636E-2</v>
      </c>
      <c r="Q70" s="2">
        <v>1.7955778926639368E-2</v>
      </c>
      <c r="R70" s="2">
        <v>1.749879932364835E-2</v>
      </c>
      <c r="S70" s="2">
        <v>2.9744217897510958E-2</v>
      </c>
      <c r="T70" s="2">
        <v>1.1068965844257489E-2</v>
      </c>
      <c r="V70" s="2">
        <v>4.4883492381851985E-2</v>
      </c>
      <c r="W70" s="2">
        <v>2.5826464238377266E-2</v>
      </c>
      <c r="X70" s="2">
        <v>5.9014481493827341E-2</v>
      </c>
      <c r="Y70" s="2">
        <v>2.406954536419707E-2</v>
      </c>
      <c r="Z70" s="2">
        <v>3.9202777156858524E-3</v>
      </c>
      <c r="AA70" s="2">
        <v>3.3667930670292646E-2</v>
      </c>
      <c r="AB70" s="2">
        <v>6.8360151905988764E-2</v>
      </c>
      <c r="AC70" s="2">
        <v>2.9592114237931358E-2</v>
      </c>
      <c r="AD70" s="2">
        <v>3.41946394249883E-2</v>
      </c>
      <c r="AE70" s="2">
        <v>1.5160135561010656E-2</v>
      </c>
      <c r="AF70" s="2">
        <v>1.2429290243226369E-2</v>
      </c>
      <c r="AG70" s="2">
        <v>2.9081276951423065E-2</v>
      </c>
    </row>
    <row r="71" spans="1:33" x14ac:dyDescent="0.3">
      <c r="A71" s="2" t="str">
        <f t="shared" si="2"/>
        <v>20220216_WT_DYN</v>
      </c>
      <c r="B71" s="2">
        <v>20220216</v>
      </c>
      <c r="C71" s="2" t="s">
        <v>31</v>
      </c>
      <c r="D71" s="2" t="s">
        <v>32</v>
      </c>
      <c r="E71" s="2" t="s">
        <v>30</v>
      </c>
      <c r="F71" s="2" t="s">
        <v>50</v>
      </c>
      <c r="G71" s="2" t="s">
        <v>33</v>
      </c>
      <c r="H71" s="2">
        <v>58.428571428571431</v>
      </c>
      <c r="I71" s="2">
        <v>4.5900000000000003E-2</v>
      </c>
      <c r="J71" s="2">
        <v>11.964866624708968</v>
      </c>
      <c r="K71" s="2">
        <v>270</v>
      </c>
      <c r="L71" s="2">
        <f t="shared" si="3"/>
        <v>4.5</v>
      </c>
      <c r="M71" s="2">
        <v>2.8163707174478976E-2</v>
      </c>
      <c r="O71" s="2">
        <v>4.0966741659096653E-2</v>
      </c>
      <c r="P71" s="2">
        <v>3.5191758772341687E-2</v>
      </c>
      <c r="Q71" s="2">
        <v>1.6613565887102826E-2</v>
      </c>
      <c r="R71" s="2">
        <v>5.7864029889830915E-2</v>
      </c>
      <c r="S71" s="2">
        <v>4.5516654475306097E-2</v>
      </c>
      <c r="T71" s="2">
        <v>2.5161517419532684E-2</v>
      </c>
      <c r="V71" s="2">
        <v>1.8197344511167588E-2</v>
      </c>
      <c r="W71" s="2">
        <v>3.5811991344318256E-2</v>
      </c>
      <c r="X71" s="2">
        <v>4.5388980674342425E-2</v>
      </c>
      <c r="Y71" s="2">
        <v>5.7129053038368183E-2</v>
      </c>
      <c r="Z71" s="2">
        <v>1.9159862553467955E-2</v>
      </c>
      <c r="AA71" s="2">
        <v>3.6224156406803439E-2</v>
      </c>
      <c r="AB71" s="2">
        <v>4.3237489913313887E-2</v>
      </c>
      <c r="AC71" s="2">
        <v>3.6498526368706784E-2</v>
      </c>
      <c r="AD71" s="2">
        <v>4.0308071550419884E-2</v>
      </c>
      <c r="AE71" s="2">
        <v>3.0223613128558049E-2</v>
      </c>
      <c r="AF71" s="2">
        <v>4.444732370871167E-2</v>
      </c>
      <c r="AG71" s="2">
        <v>3.419816641791882E-2</v>
      </c>
    </row>
    <row r="72" spans="1:33" x14ac:dyDescent="0.3">
      <c r="A72" s="2" t="str">
        <f t="shared" si="2"/>
        <v>20220216_WT_DYN</v>
      </c>
      <c r="B72" s="2">
        <v>20220216</v>
      </c>
      <c r="C72" s="2" t="s">
        <v>31</v>
      </c>
      <c r="D72" s="2" t="s">
        <v>32</v>
      </c>
      <c r="E72" s="2" t="s">
        <v>30</v>
      </c>
      <c r="F72" s="2" t="s">
        <v>50</v>
      </c>
      <c r="G72" s="2" t="s">
        <v>33</v>
      </c>
      <c r="H72" s="2">
        <v>58.428571428571431</v>
      </c>
      <c r="I72" s="2">
        <v>4.5900000000000003E-2</v>
      </c>
      <c r="J72" s="2">
        <v>11.964866624708968</v>
      </c>
      <c r="K72" s="2">
        <v>300</v>
      </c>
      <c r="L72" s="2">
        <f t="shared" si="3"/>
        <v>5</v>
      </c>
      <c r="M72" s="2">
        <v>7.9476698723595682E-2</v>
      </c>
      <c r="O72" s="2">
        <v>4.0567213594978647E-2</v>
      </c>
      <c r="P72" s="2">
        <v>3.5939915879376519E-2</v>
      </c>
      <c r="Q72" s="2">
        <v>2.536344194370671E-2</v>
      </c>
      <c r="R72" s="2">
        <v>8.2819402094597386E-2</v>
      </c>
      <c r="S72" s="2">
        <v>4.2183687944977559E-2</v>
      </c>
      <c r="T72" s="2">
        <v>4.4579209842464412E-2</v>
      </c>
      <c r="V72" s="2">
        <v>2.1859976229059042E-2</v>
      </c>
      <c r="W72" s="2">
        <v>6.6369632433685044E-2</v>
      </c>
      <c r="X72" s="2">
        <v>4.2688582833444143E-2</v>
      </c>
      <c r="Y72" s="2">
        <v>4.7752709488635643E-2</v>
      </c>
      <c r="Z72" s="2">
        <v>1.5306973804603927E-2</v>
      </c>
      <c r="AA72" s="2">
        <v>3.3341015199967038E-2</v>
      </c>
      <c r="AB72" s="2">
        <v>7.6125637549441141E-2</v>
      </c>
      <c r="AC72" s="2">
        <v>3.2704827581771574E-2</v>
      </c>
      <c r="AD72" s="2">
        <v>4.6430764121744884E-2</v>
      </c>
      <c r="AE72" s="2">
        <v>4.4292930011068182E-2</v>
      </c>
      <c r="AF72" s="2">
        <v>3.6378073709667204E-2</v>
      </c>
      <c r="AG72" s="2">
        <v>3.9401074394464213E-2</v>
      </c>
    </row>
    <row r="73" spans="1:33" x14ac:dyDescent="0.3">
      <c r="A73" s="2" t="str">
        <f t="shared" si="2"/>
        <v>20220216_WT_DYN</v>
      </c>
      <c r="B73" s="2">
        <v>20220216</v>
      </c>
      <c r="C73" s="2" t="s">
        <v>31</v>
      </c>
      <c r="D73" s="2" t="s">
        <v>32</v>
      </c>
      <c r="E73" s="2" t="s">
        <v>30</v>
      </c>
      <c r="F73" s="2" t="s">
        <v>50</v>
      </c>
      <c r="G73" s="2" t="s">
        <v>33</v>
      </c>
      <c r="H73" s="2">
        <v>58.428571428571431</v>
      </c>
      <c r="I73" s="2">
        <v>4.5900000000000003E-2</v>
      </c>
      <c r="J73" s="2">
        <v>11.964866624708968</v>
      </c>
      <c r="K73" s="2">
        <v>330</v>
      </c>
      <c r="L73" s="2">
        <f t="shared" si="3"/>
        <v>5.5</v>
      </c>
      <c r="M73" s="2">
        <v>4.8766059689711955E-2</v>
      </c>
      <c r="O73" s="2">
        <v>8.6849033306735754E-2</v>
      </c>
      <c r="P73" s="2">
        <v>4.4011840375429906E-2</v>
      </c>
      <c r="Q73" s="2">
        <v>3.9244908842552294E-2</v>
      </c>
      <c r="R73" s="2">
        <v>2.6976790475326425E-2</v>
      </c>
      <c r="S73" s="2">
        <v>4.5758111408393316E-2</v>
      </c>
      <c r="T73" s="2">
        <v>4.1543739315363287E-2</v>
      </c>
      <c r="V73" s="2">
        <v>3.1626829773307594E-2</v>
      </c>
      <c r="W73" s="2">
        <v>4.7657397101480002E-2</v>
      </c>
      <c r="X73" s="2">
        <v>7.6780304270407648E-2</v>
      </c>
      <c r="Y73" s="2">
        <v>8.5778231566786392E-2</v>
      </c>
      <c r="Z73" s="2">
        <v>3.7506435639930551E-2</v>
      </c>
      <c r="AA73" s="2">
        <v>4.927672982015719E-2</v>
      </c>
      <c r="AB73" s="2">
        <v>5.4995180526385953E-2</v>
      </c>
      <c r="AC73" s="2">
        <v>3.9531288967586363E-2</v>
      </c>
      <c r="AD73" s="2">
        <v>1.7137901025703048E-2</v>
      </c>
      <c r="AE73" s="2">
        <v>1.8279668872223629E-2</v>
      </c>
      <c r="AF73" s="2">
        <v>2.3894014782379899E-2</v>
      </c>
      <c r="AG73" s="2">
        <v>3.9934435960469569E-2</v>
      </c>
    </row>
    <row r="74" spans="1:33" x14ac:dyDescent="0.3">
      <c r="A74" s="2" t="str">
        <f t="shared" si="2"/>
        <v>20220216_WT_DYN</v>
      </c>
      <c r="B74" s="2">
        <v>20220216</v>
      </c>
      <c r="C74" s="2" t="s">
        <v>31</v>
      </c>
      <c r="D74" s="2" t="s">
        <v>32</v>
      </c>
      <c r="E74" s="2" t="s">
        <v>30</v>
      </c>
      <c r="F74" s="2" t="s">
        <v>50</v>
      </c>
      <c r="G74" s="2" t="s">
        <v>33</v>
      </c>
      <c r="H74" s="2">
        <v>58.428571428571431</v>
      </c>
      <c r="I74" s="2">
        <v>4.5900000000000003E-2</v>
      </c>
      <c r="J74" s="2">
        <v>11.964866624708968</v>
      </c>
      <c r="K74" s="2">
        <v>360</v>
      </c>
      <c r="L74" s="2">
        <f t="shared" si="3"/>
        <v>6</v>
      </c>
      <c r="M74" s="2">
        <v>3.1957188658532205E-2</v>
      </c>
      <c r="O74" s="2">
        <v>6.5814891607214571E-2</v>
      </c>
      <c r="P74" s="2">
        <v>4.6372284573084052E-2</v>
      </c>
      <c r="Q74" s="2">
        <v>3.3000869327250382E-2</v>
      </c>
      <c r="R74" s="2">
        <v>3.3049419805765562E-2</v>
      </c>
      <c r="S74" s="2">
        <v>6.031844086833308E-2</v>
      </c>
      <c r="T74" s="2">
        <v>3.2542318457266607E-2</v>
      </c>
      <c r="V74" s="2">
        <v>3.3135622187484552E-2</v>
      </c>
      <c r="W74" s="2">
        <v>3.699716126261185E-2</v>
      </c>
      <c r="X74" s="2">
        <v>6.8769433526386189E-2</v>
      </c>
      <c r="Y74" s="2">
        <v>4.2878221386983405E-2</v>
      </c>
      <c r="Z74" s="2">
        <v>4.4997451027841744E-2</v>
      </c>
      <c r="AA74" s="2">
        <v>4.6963716155395754E-2</v>
      </c>
      <c r="AB74" s="2">
        <v>5.4914611303992007E-2</v>
      </c>
      <c r="AC74" s="2">
        <v>3.2400620262612367E-2</v>
      </c>
      <c r="AD74" s="2">
        <v>4.5177553327983552E-2</v>
      </c>
      <c r="AE74" s="2">
        <v>3.5504265390031688E-2</v>
      </c>
      <c r="AF74" s="2">
        <v>2.7798153580177506E-2</v>
      </c>
      <c r="AG74" s="2">
        <v>4.1769157624200096E-2</v>
      </c>
    </row>
    <row r="75" spans="1:33" x14ac:dyDescent="0.3">
      <c r="A75" s="2" t="str">
        <f t="shared" si="2"/>
        <v>20220216_WT_DYN</v>
      </c>
      <c r="B75" s="2">
        <v>20220216</v>
      </c>
      <c r="C75" s="2" t="s">
        <v>31</v>
      </c>
      <c r="D75" s="2" t="s">
        <v>32</v>
      </c>
      <c r="E75" s="2" t="s">
        <v>30</v>
      </c>
      <c r="F75" s="2" t="s">
        <v>50</v>
      </c>
      <c r="G75" s="2" t="s">
        <v>33</v>
      </c>
      <c r="H75" s="2">
        <v>58.428571428571431</v>
      </c>
      <c r="I75" s="2">
        <v>4.5900000000000003E-2</v>
      </c>
      <c r="J75" s="2">
        <v>11.964866624708968</v>
      </c>
      <c r="K75" s="2">
        <v>390</v>
      </c>
      <c r="L75" s="2">
        <f t="shared" si="3"/>
        <v>6.5</v>
      </c>
      <c r="M75" s="2">
        <v>6.0210976235393114E-2</v>
      </c>
      <c r="O75" s="2">
        <v>8.2512503562822956E-2</v>
      </c>
      <c r="P75" s="2">
        <v>4.9488491478642177E-2</v>
      </c>
      <c r="Q75" s="2">
        <v>3.7414750539343261E-2</v>
      </c>
      <c r="R75" s="2">
        <v>2.5218383912185009E-2</v>
      </c>
      <c r="S75" s="2">
        <v>4.5107214056648748E-2</v>
      </c>
      <c r="T75" s="2">
        <v>5.6056211994449545E-2</v>
      </c>
      <c r="V75" s="2">
        <v>5.4665715926098715E-2</v>
      </c>
      <c r="W75" s="2">
        <v>4.121255300762653E-2</v>
      </c>
      <c r="X75" s="2">
        <v>5.8392410205157126E-2</v>
      </c>
      <c r="Y75" s="2">
        <v>3.0387701877858896E-2</v>
      </c>
      <c r="Z75" s="2">
        <v>4.1004970250717997E-2</v>
      </c>
      <c r="AA75" s="2">
        <v>5.134301277804193E-2</v>
      </c>
      <c r="AB75" s="2">
        <v>8.4557657994337163E-2</v>
      </c>
      <c r="AC75" s="2">
        <v>1.2594833250275824E-2</v>
      </c>
      <c r="AD75" s="2">
        <v>5.1165359314223911E-2</v>
      </c>
      <c r="AE75" s="2">
        <v>4.9733216312762181E-2</v>
      </c>
      <c r="AF75" s="2">
        <v>4.5689560706933259E-2</v>
      </c>
      <c r="AG75" s="2">
        <v>4.4689031375893501E-2</v>
      </c>
    </row>
    <row r="76" spans="1:33" x14ac:dyDescent="0.3">
      <c r="A76" s="2" t="str">
        <f t="shared" si="2"/>
        <v>20220216_WT_DYN</v>
      </c>
      <c r="B76" s="2">
        <v>20220216</v>
      </c>
      <c r="C76" s="2" t="s">
        <v>31</v>
      </c>
      <c r="D76" s="2" t="s">
        <v>32</v>
      </c>
      <c r="E76" s="2" t="s">
        <v>30</v>
      </c>
      <c r="F76" s="2" t="s">
        <v>50</v>
      </c>
      <c r="G76" s="2" t="s">
        <v>33</v>
      </c>
      <c r="H76" s="2">
        <v>58.428571428571431</v>
      </c>
      <c r="I76" s="2">
        <v>4.5900000000000003E-2</v>
      </c>
      <c r="J76" s="2">
        <v>11.964866624708968</v>
      </c>
      <c r="K76" s="2">
        <v>420</v>
      </c>
      <c r="L76" s="2">
        <f t="shared" si="3"/>
        <v>7</v>
      </c>
      <c r="M76" s="2">
        <v>8.035075777732581E-2</v>
      </c>
      <c r="O76" s="2">
        <v>7.6614736189948726E-2</v>
      </c>
      <c r="P76" s="2">
        <v>6.785922697401979E-2</v>
      </c>
      <c r="Q76" s="2">
        <v>4.4743841848970213E-2</v>
      </c>
      <c r="R76" s="2">
        <v>7.1457637332484392E-2</v>
      </c>
      <c r="S76" s="2">
        <v>3.6734567445350932E-2</v>
      </c>
      <c r="T76" s="2">
        <v>5.2146331385885897E-2</v>
      </c>
      <c r="V76" s="2">
        <v>4.9374482685833485E-2</v>
      </c>
      <c r="W76" s="2">
        <v>2.0075217512576526E-2</v>
      </c>
      <c r="X76" s="2">
        <v>0.10010944021109261</v>
      </c>
      <c r="Y76" s="2">
        <v>5.2445423729515508E-2</v>
      </c>
      <c r="Z76" s="2">
        <v>9.3819265622386711E-3</v>
      </c>
      <c r="AA76" s="2">
        <v>6.0793657197803733E-2</v>
      </c>
      <c r="AB76" s="2">
        <v>0.10785060464737006</v>
      </c>
      <c r="AC76" s="2">
        <v>6.1316404353804907E-2</v>
      </c>
      <c r="AD76" s="2">
        <v>3.4736701464075828E-2</v>
      </c>
      <c r="AE76" s="2">
        <v>4.695088692755605E-2</v>
      </c>
      <c r="AF76" s="2">
        <v>5.6741142320632716E-2</v>
      </c>
      <c r="AG76" s="2">
        <v>4.8964181413451401E-2</v>
      </c>
    </row>
    <row r="77" spans="1:33" x14ac:dyDescent="0.3">
      <c r="A77" s="2" t="str">
        <f t="shared" si="2"/>
        <v>20220216_WT_DYN</v>
      </c>
      <c r="B77" s="2">
        <v>20220216</v>
      </c>
      <c r="C77" s="2" t="s">
        <v>31</v>
      </c>
      <c r="D77" s="2" t="s">
        <v>32</v>
      </c>
      <c r="E77" s="2" t="s">
        <v>30</v>
      </c>
      <c r="F77" s="2" t="s">
        <v>50</v>
      </c>
      <c r="G77" s="2" t="s">
        <v>33</v>
      </c>
      <c r="H77" s="2">
        <v>58.428571428571431</v>
      </c>
      <c r="I77" s="2">
        <v>4.5900000000000003E-2</v>
      </c>
      <c r="J77" s="2">
        <v>11.964866624708968</v>
      </c>
      <c r="K77" s="2">
        <v>450</v>
      </c>
      <c r="L77" s="2">
        <f t="shared" si="3"/>
        <v>7.5</v>
      </c>
      <c r="M77" s="2">
        <v>2.8120923580139283E-2</v>
      </c>
      <c r="O77" s="2">
        <v>7.9945070012284111E-2</v>
      </c>
      <c r="P77" s="2">
        <v>5.8452101635275137E-2</v>
      </c>
      <c r="Q77" s="2">
        <v>4.0341243671133745E-2</v>
      </c>
      <c r="R77" s="2">
        <v>7.8464401605716647E-2</v>
      </c>
      <c r="S77" s="2">
        <v>9.5407340157272036E-2</v>
      </c>
      <c r="T77" s="2">
        <v>6.8204028143092621E-2</v>
      </c>
      <c r="V77" s="2">
        <v>2.4175221427262313E-2</v>
      </c>
      <c r="W77" s="2">
        <v>5.345385954233791E-2</v>
      </c>
      <c r="X77" s="2">
        <v>5.933853859547468E-2</v>
      </c>
      <c r="Y77" s="2">
        <v>8.6918235916841738E-2</v>
      </c>
      <c r="Z77" s="2">
        <v>-3.4357257200934234E-3</v>
      </c>
      <c r="AA77" s="2">
        <v>6.2675433293285079E-2</v>
      </c>
      <c r="AB77" s="2">
        <v>9.392926266968199E-2</v>
      </c>
      <c r="AC77" s="2">
        <v>8.3086016015174818E-2</v>
      </c>
      <c r="AD77" s="2">
        <v>6.0641912923759693E-2</v>
      </c>
      <c r="AE77" s="2">
        <v>3.6611548940743428E-2</v>
      </c>
      <c r="AF77" s="2">
        <v>9.6001162071285465E-2</v>
      </c>
      <c r="AG77" s="2">
        <v>6.2285224179682575E-2</v>
      </c>
    </row>
    <row r="78" spans="1:33" x14ac:dyDescent="0.3">
      <c r="A78" s="2" t="str">
        <f t="shared" si="2"/>
        <v>20220216_WT_DYN</v>
      </c>
      <c r="B78" s="2">
        <v>20220216</v>
      </c>
      <c r="C78" s="2" t="s">
        <v>31</v>
      </c>
      <c r="D78" s="2" t="s">
        <v>32</v>
      </c>
      <c r="E78" s="2" t="s">
        <v>30</v>
      </c>
      <c r="F78" s="2" t="s">
        <v>50</v>
      </c>
      <c r="G78" s="2" t="s">
        <v>33</v>
      </c>
      <c r="H78" s="2">
        <v>58.428571428571431</v>
      </c>
      <c r="I78" s="2">
        <v>4.5900000000000003E-2</v>
      </c>
      <c r="J78" s="2">
        <v>11.964866624708968</v>
      </c>
      <c r="K78" s="2">
        <v>480</v>
      </c>
      <c r="L78" s="2">
        <f t="shared" si="3"/>
        <v>8</v>
      </c>
      <c r="M78" s="2">
        <v>9.0723710848419375E-2</v>
      </c>
      <c r="O78" s="2">
        <v>7.8545639452362842E-2</v>
      </c>
      <c r="P78" s="2">
        <v>8.086100165981025E-2</v>
      </c>
      <c r="Q78" s="2">
        <v>4.059181896746078E-2</v>
      </c>
      <c r="R78" s="2">
        <v>5.2265923191200728E-2</v>
      </c>
      <c r="S78" s="2">
        <v>6.8560488447563725E-2</v>
      </c>
      <c r="T78" s="2">
        <v>4.7003858683939123E-2</v>
      </c>
      <c r="V78" s="2">
        <v>9.2176706568747602E-3</v>
      </c>
      <c r="W78" s="2">
        <v>5.9027887410084599E-2</v>
      </c>
      <c r="X78" s="2">
        <v>4.1847821267475181E-2</v>
      </c>
      <c r="Y78" s="2">
        <v>0.10350145462069639</v>
      </c>
      <c r="Z78" s="2">
        <v>3.2323945776487686E-2</v>
      </c>
      <c r="AA78" s="2">
        <v>7.1418940703886463E-2</v>
      </c>
      <c r="AB78" s="2">
        <v>0.11361255771900967</v>
      </c>
      <c r="AC78" s="2">
        <v>7.981769709223395E-2</v>
      </c>
      <c r="AD78" s="2">
        <v>6.5134825522466369E-2</v>
      </c>
      <c r="AE78" s="2">
        <v>4.3947903181310234E-2</v>
      </c>
      <c r="AF78" s="2">
        <v>4.2733288722508984E-2</v>
      </c>
      <c r="AG78" s="2">
        <v>6.2163333978500691E-2</v>
      </c>
    </row>
    <row r="79" spans="1:33" x14ac:dyDescent="0.3">
      <c r="A79" s="2" t="str">
        <f t="shared" si="2"/>
        <v>20220216_WT_DYN</v>
      </c>
      <c r="B79" s="2">
        <v>20220216</v>
      </c>
      <c r="C79" s="2" t="s">
        <v>31</v>
      </c>
      <c r="D79" s="2" t="s">
        <v>32</v>
      </c>
      <c r="E79" s="2" t="s">
        <v>30</v>
      </c>
      <c r="F79" s="2" t="s">
        <v>50</v>
      </c>
      <c r="G79" s="2" t="s">
        <v>33</v>
      </c>
      <c r="H79" s="2">
        <v>58.428571428571431</v>
      </c>
      <c r="I79" s="2">
        <v>4.5900000000000003E-2</v>
      </c>
      <c r="J79" s="2">
        <v>11.964866624708968</v>
      </c>
      <c r="K79" s="2">
        <v>510</v>
      </c>
      <c r="L79" s="2">
        <f t="shared" si="3"/>
        <v>8.5</v>
      </c>
      <c r="M79" s="2">
        <v>7.8292815906987667E-2</v>
      </c>
      <c r="O79" s="2">
        <v>9.642640709570495E-2</v>
      </c>
      <c r="P79" s="2">
        <v>7.210595212305472E-2</v>
      </c>
      <c r="Q79" s="2">
        <v>4.68169280586214E-2</v>
      </c>
      <c r="R79" s="2">
        <v>6.5176104712238545E-2</v>
      </c>
      <c r="S79" s="2">
        <v>6.5358254674152808E-2</v>
      </c>
      <c r="T79" s="2">
        <v>6.5249268921039022E-2</v>
      </c>
      <c r="V79" s="2">
        <v>6.9169605141346957E-2</v>
      </c>
      <c r="W79" s="2">
        <v>6.1981476539696788E-2</v>
      </c>
      <c r="X79" s="2">
        <v>9.5375998395448691E-2</v>
      </c>
      <c r="Y79" s="2">
        <v>8.3204947554040579E-2</v>
      </c>
      <c r="Z79" s="2">
        <v>3.3235205412051341E-2</v>
      </c>
      <c r="AA79" s="2">
        <v>6.9827782139637695E-2</v>
      </c>
      <c r="AB79" s="2">
        <v>0.10153803950401753</v>
      </c>
      <c r="AC79" s="2">
        <v>4.0881567287165452E-2</v>
      </c>
      <c r="AD79" s="2">
        <v>4.1832910946650419E-2</v>
      </c>
      <c r="AE79" s="2">
        <v>4.3721515367307687E-2</v>
      </c>
      <c r="AF79" s="2">
        <v>6.8789826566079265E-2</v>
      </c>
      <c r="AG79" s="2">
        <v>6.2227329677242434E-2</v>
      </c>
    </row>
    <row r="80" spans="1:33" x14ac:dyDescent="0.3">
      <c r="A80" s="2" t="str">
        <f t="shared" si="2"/>
        <v>20220216_WT_DYN</v>
      </c>
      <c r="B80" s="2">
        <v>20220216</v>
      </c>
      <c r="C80" s="2" t="s">
        <v>31</v>
      </c>
      <c r="D80" s="2" t="s">
        <v>32</v>
      </c>
      <c r="E80" s="2" t="s">
        <v>30</v>
      </c>
      <c r="F80" s="2" t="s">
        <v>50</v>
      </c>
      <c r="G80" s="2" t="s">
        <v>33</v>
      </c>
      <c r="H80" s="2">
        <v>58.428571428571431</v>
      </c>
      <c r="I80" s="2">
        <v>4.5900000000000003E-2</v>
      </c>
      <c r="J80" s="2">
        <v>11.964866624708968</v>
      </c>
      <c r="K80" s="2">
        <v>540</v>
      </c>
      <c r="L80" s="2">
        <f t="shared" si="3"/>
        <v>9</v>
      </c>
      <c r="M80" s="2">
        <v>9.7518521233694158E-2</v>
      </c>
      <c r="O80" s="2">
        <v>0.11310039154180007</v>
      </c>
      <c r="P80" s="2">
        <v>5.5131262277321444E-2</v>
      </c>
      <c r="Q80" s="2">
        <v>5.9824360977146357E-2</v>
      </c>
      <c r="R80" s="2">
        <v>0.10277089904710154</v>
      </c>
      <c r="S80" s="2">
        <v>9.296017539410345E-2</v>
      </c>
      <c r="T80" s="2">
        <v>5.2219194713772864E-2</v>
      </c>
      <c r="V80" s="2">
        <v>4.8847147095901378E-2</v>
      </c>
      <c r="W80" s="2">
        <v>5.309411462122772E-2</v>
      </c>
      <c r="X80" s="2">
        <v>9.9508096274241592E-2</v>
      </c>
      <c r="Y80" s="2">
        <v>5.3076162060055283E-2</v>
      </c>
      <c r="Z80" s="2">
        <v>4.5108509516137457E-2</v>
      </c>
      <c r="AA80" s="2">
        <v>7.4098786706831773E-2</v>
      </c>
      <c r="AB80" s="2">
        <v>6.8008789861440891E-2</v>
      </c>
      <c r="AC80" s="2">
        <v>4.9071729624422904E-2</v>
      </c>
      <c r="AD80" s="2">
        <v>0.11243552830098699</v>
      </c>
      <c r="AE80" s="2">
        <v>6.4994598301167064E-2</v>
      </c>
      <c r="AF80" s="2">
        <v>2.6460437038737222E-2</v>
      </c>
      <c r="AG80" s="2">
        <v>6.8030687305701484E-2</v>
      </c>
    </row>
    <row r="81" spans="1:33" x14ac:dyDescent="0.3">
      <c r="A81" s="2" t="str">
        <f t="shared" si="2"/>
        <v>20220216_WT_DYN</v>
      </c>
      <c r="B81" s="2">
        <v>20220216</v>
      </c>
      <c r="C81" s="2" t="s">
        <v>31</v>
      </c>
      <c r="D81" s="2" t="s">
        <v>32</v>
      </c>
      <c r="E81" s="2" t="s">
        <v>30</v>
      </c>
      <c r="F81" s="2" t="s">
        <v>50</v>
      </c>
      <c r="G81" s="2" t="s">
        <v>33</v>
      </c>
      <c r="H81" s="2">
        <v>58.428571428571431</v>
      </c>
      <c r="I81" s="2">
        <v>4.5900000000000003E-2</v>
      </c>
      <c r="J81" s="2">
        <v>11.964866624708968</v>
      </c>
      <c r="K81" s="2">
        <v>570</v>
      </c>
      <c r="L81" s="2">
        <f t="shared" si="3"/>
        <v>9.5</v>
      </c>
      <c r="M81" s="2">
        <v>8.9294860821399896E-2</v>
      </c>
      <c r="O81" s="2">
        <v>0.10347654836730075</v>
      </c>
      <c r="P81" s="2">
        <v>6.3000752423208489E-2</v>
      </c>
      <c r="Q81" s="2">
        <v>5.972507027568992E-2</v>
      </c>
      <c r="R81" s="2">
        <v>6.7877530562924643E-2</v>
      </c>
      <c r="S81" s="2">
        <v>8.9840792523347202E-2</v>
      </c>
      <c r="T81" s="2">
        <v>8.9489514056830907E-2</v>
      </c>
      <c r="V81" s="2">
        <v>7.0066480997684463E-2</v>
      </c>
      <c r="W81" s="2">
        <v>3.8820767048149026E-2</v>
      </c>
      <c r="X81" s="2">
        <v>0.10907468849714355</v>
      </c>
      <c r="Y81" s="2">
        <v>0.11103049801295328</v>
      </c>
      <c r="Z81" s="2">
        <v>0.1350830853945531</v>
      </c>
      <c r="AA81" s="2">
        <v>8.4700409272188637E-2</v>
      </c>
      <c r="AB81" s="2">
        <v>0.11541592090531053</v>
      </c>
      <c r="AC81" s="2">
        <v>4.6478620902598383E-2</v>
      </c>
      <c r="AD81" s="2">
        <v>8.2742510305590711E-2</v>
      </c>
      <c r="AE81" s="2">
        <v>3.0633254134491042E-2</v>
      </c>
      <c r="AF81" s="2">
        <v>4.8691056764217845E-2</v>
      </c>
      <c r="AG81" s="2">
        <v>7.1404899594589594E-2</v>
      </c>
    </row>
    <row r="82" spans="1:33" x14ac:dyDescent="0.3">
      <c r="A82" s="2" t="str">
        <f t="shared" si="2"/>
        <v>20220216_WT_DYN</v>
      </c>
      <c r="B82" s="2">
        <v>20220216</v>
      </c>
      <c r="C82" s="2" t="s">
        <v>31</v>
      </c>
      <c r="D82" s="2" t="s">
        <v>32</v>
      </c>
      <c r="E82" s="2" t="s">
        <v>30</v>
      </c>
      <c r="F82" s="2" t="s">
        <v>50</v>
      </c>
      <c r="G82" s="2" t="s">
        <v>33</v>
      </c>
      <c r="H82" s="2">
        <v>58.428571428571431</v>
      </c>
      <c r="I82" s="2">
        <v>4.5900000000000003E-2</v>
      </c>
      <c r="J82" s="2">
        <v>11.964866624708968</v>
      </c>
      <c r="K82" s="2">
        <v>600</v>
      </c>
      <c r="L82" s="2">
        <f t="shared" si="3"/>
        <v>10</v>
      </c>
      <c r="M82" s="2">
        <v>8.0913070773452805E-2</v>
      </c>
      <c r="O82" s="2">
        <v>8.7441100082087053E-2</v>
      </c>
      <c r="P82" s="2">
        <v>5.777714216825338E-2</v>
      </c>
      <c r="Q82" s="2">
        <v>0.10959730192829428</v>
      </c>
      <c r="R82" s="2">
        <v>4.7643874175978609E-2</v>
      </c>
      <c r="S82" s="2">
        <v>4.562173713434748E-2</v>
      </c>
      <c r="T82" s="2">
        <v>7.7727076211567978E-2</v>
      </c>
      <c r="V82" s="2">
        <v>7.2059733471619175E-2</v>
      </c>
      <c r="W82" s="2">
        <v>7.9534367565350692E-2</v>
      </c>
      <c r="X82" s="2">
        <v>7.9114722269043675E-2</v>
      </c>
      <c r="Y82" s="2">
        <v>5.9219473331758483E-2</v>
      </c>
      <c r="Z82" s="2">
        <v>0.11691740024172871</v>
      </c>
      <c r="AA82" s="2">
        <v>9.4967051087177387E-2</v>
      </c>
      <c r="AB82" s="2">
        <v>0.15398776750215676</v>
      </c>
      <c r="AC82" s="2">
        <v>5.1010154909674602E-2</v>
      </c>
      <c r="AD82" s="2">
        <v>0.10447463721981987</v>
      </c>
      <c r="AE82" s="2">
        <v>7.081258208514371E-2</v>
      </c>
      <c r="AF82" s="2">
        <v>0.11254367827378549</v>
      </c>
      <c r="AG82" s="2">
        <v>7.2373652558042026E-2</v>
      </c>
    </row>
    <row r="83" spans="1:33" x14ac:dyDescent="0.3">
      <c r="A83" s="2" t="str">
        <f t="shared" si="2"/>
        <v>20220216_WT_DYN</v>
      </c>
      <c r="B83" s="2">
        <v>20220216</v>
      </c>
      <c r="C83" s="2" t="s">
        <v>31</v>
      </c>
      <c r="D83" s="2" t="s">
        <v>32</v>
      </c>
      <c r="E83" s="2" t="s">
        <v>30</v>
      </c>
      <c r="F83" s="2" t="s">
        <v>50</v>
      </c>
      <c r="G83" s="2" t="s">
        <v>33</v>
      </c>
      <c r="H83" s="2">
        <v>58.428571428571431</v>
      </c>
      <c r="I83" s="2">
        <v>4.5900000000000003E-2</v>
      </c>
      <c r="J83" s="2">
        <v>11.964866624708968</v>
      </c>
      <c r="K83" s="2">
        <v>630</v>
      </c>
      <c r="L83" s="2">
        <f t="shared" si="3"/>
        <v>10.5</v>
      </c>
      <c r="M83" s="2">
        <v>6.2475949247631703E-2</v>
      </c>
      <c r="O83" s="2">
        <v>0.10236287109717707</v>
      </c>
      <c r="P83" s="2">
        <v>0.11912837348779641</v>
      </c>
      <c r="Q83" s="2">
        <v>0.12780611334538763</v>
      </c>
      <c r="R83" s="2">
        <v>0.11833663879512236</v>
      </c>
      <c r="S83" s="2">
        <v>0.11165883765398818</v>
      </c>
      <c r="T83" s="2">
        <v>7.5248820420670576E-2</v>
      </c>
      <c r="V83" s="2">
        <v>6.6662782379272936E-2</v>
      </c>
      <c r="W83" s="2">
        <v>7.2055220257916608E-2</v>
      </c>
      <c r="X83" s="2">
        <v>0.1328663452643099</v>
      </c>
      <c r="Y83" s="2">
        <v>0.18371396597607006</v>
      </c>
      <c r="Z83" s="2">
        <v>7.8257295243587849E-2</v>
      </c>
      <c r="AA83" s="2">
        <v>9.2485786487144922E-2</v>
      </c>
      <c r="AB83" s="2">
        <v>0.13048855026731029</v>
      </c>
      <c r="AC83" s="2">
        <v>7.27374677292877E-2</v>
      </c>
      <c r="AD83" s="2">
        <v>0.1640338468919405</v>
      </c>
      <c r="AE83" s="2">
        <v>7.5453837332011178E-2</v>
      </c>
      <c r="AF83" s="2">
        <v>0.11050972329849619</v>
      </c>
      <c r="AG83" s="2">
        <v>0.10172951677425043</v>
      </c>
    </row>
    <row r="84" spans="1:33" x14ac:dyDescent="0.3">
      <c r="A84" s="2" t="str">
        <f t="shared" si="2"/>
        <v>20220216_WT_DYN</v>
      </c>
      <c r="B84" s="2">
        <v>20220216</v>
      </c>
      <c r="C84" s="2" t="s">
        <v>31</v>
      </c>
      <c r="D84" s="2" t="s">
        <v>32</v>
      </c>
      <c r="E84" s="2" t="s">
        <v>30</v>
      </c>
      <c r="F84" s="2" t="s">
        <v>50</v>
      </c>
      <c r="G84" s="2" t="s">
        <v>33</v>
      </c>
      <c r="H84" s="2">
        <v>58.428571428571431</v>
      </c>
      <c r="I84" s="2">
        <v>4.5900000000000003E-2</v>
      </c>
      <c r="J84" s="2">
        <v>11.964866624708968</v>
      </c>
      <c r="K84" s="2">
        <v>660</v>
      </c>
      <c r="L84" s="2">
        <f t="shared" si="3"/>
        <v>11</v>
      </c>
      <c r="M84" s="2">
        <v>7.6038883552714057E-2</v>
      </c>
      <c r="O84" s="2">
        <v>0.18384476559541291</v>
      </c>
      <c r="P84" s="2">
        <v>7.8409072948844458E-2</v>
      </c>
      <c r="Q84" s="2">
        <v>5.6180317013466943E-2</v>
      </c>
      <c r="R84" s="2">
        <v>6.1310035707802399E-2</v>
      </c>
      <c r="S84" s="2">
        <v>9.0674483387848809E-2</v>
      </c>
      <c r="T84" s="2">
        <v>7.0552236516930919E-2</v>
      </c>
      <c r="V84" s="2">
        <v>1.9769806669763326E-2</v>
      </c>
      <c r="W84" s="2">
        <v>8.5766614220403894E-2</v>
      </c>
      <c r="X84" s="2">
        <v>0.1378176750081499</v>
      </c>
      <c r="Y84" s="2">
        <v>7.2492584096907772E-2</v>
      </c>
      <c r="Z84" s="2">
        <v>4.4144319913206498E-2</v>
      </c>
      <c r="AA84" s="2">
        <v>9.9722223191018852E-2</v>
      </c>
      <c r="AB84" s="2">
        <v>0.1520105620102756</v>
      </c>
      <c r="AC84" s="2">
        <v>6.7951154450898527E-2</v>
      </c>
      <c r="AD84" s="2">
        <v>7.8356585945044285E-2</v>
      </c>
      <c r="AE84" s="2">
        <v>4.2599789532747755E-2</v>
      </c>
      <c r="AF84" s="2">
        <v>4.4996222430778256E-2</v>
      </c>
      <c r="AG84" s="2">
        <v>8.5040321126417032E-2</v>
      </c>
    </row>
    <row r="85" spans="1:33" x14ac:dyDescent="0.3">
      <c r="A85" s="2" t="str">
        <f t="shared" si="2"/>
        <v>20220216_WT_DYN</v>
      </c>
      <c r="B85" s="2">
        <v>20220216</v>
      </c>
      <c r="C85" s="2" t="s">
        <v>31</v>
      </c>
      <c r="D85" s="2" t="s">
        <v>32</v>
      </c>
      <c r="E85" s="2" t="s">
        <v>30</v>
      </c>
      <c r="F85" s="2" t="s">
        <v>50</v>
      </c>
      <c r="G85" s="2" t="s">
        <v>33</v>
      </c>
      <c r="H85" s="2">
        <v>58.428571428571431</v>
      </c>
      <c r="I85" s="2">
        <v>4.5900000000000003E-2</v>
      </c>
      <c r="J85" s="2">
        <v>11.964866624708968</v>
      </c>
      <c r="K85" s="2">
        <v>690</v>
      </c>
      <c r="L85" s="2">
        <f t="shared" si="3"/>
        <v>11.5</v>
      </c>
      <c r="M85" s="2">
        <v>0.1376657301468302</v>
      </c>
      <c r="O85" s="2">
        <v>9.4548074415122585E-2</v>
      </c>
      <c r="P85" s="2">
        <v>7.9732029609916752E-2</v>
      </c>
      <c r="Q85" s="2">
        <v>6.0439127545860935E-2</v>
      </c>
      <c r="R85" s="2">
        <v>9.2373206878675382E-2</v>
      </c>
      <c r="S85" s="2">
        <v>0.10242806196176966</v>
      </c>
      <c r="T85" s="2">
        <v>6.5870253695299377E-2</v>
      </c>
      <c r="V85" s="2">
        <v>0.16804676249777309</v>
      </c>
      <c r="W85" s="2">
        <v>8.377611982150962E-2</v>
      </c>
      <c r="X85" s="2">
        <v>9.2244580288152286E-2</v>
      </c>
      <c r="Y85" s="2">
        <v>0.14511027614921129</v>
      </c>
      <c r="Z85" s="2">
        <v>3.5587567614056639E-2</v>
      </c>
      <c r="AA85" s="2">
        <v>9.4739635263387023E-2</v>
      </c>
      <c r="AB85" s="2">
        <v>9.3522404812198895E-2</v>
      </c>
      <c r="AC85" s="2">
        <v>7.6713441845184471E-2</v>
      </c>
      <c r="AD85" s="2">
        <v>9.5716328139834703E-2</v>
      </c>
      <c r="AE85" s="2">
        <v>7.0456706826893284E-2</v>
      </c>
      <c r="AF85" s="2">
        <v>6.8480922161548136E-2</v>
      </c>
      <c r="AG85" s="2">
        <v>8.4404459462544518E-2</v>
      </c>
    </row>
    <row r="86" spans="1:33" x14ac:dyDescent="0.3">
      <c r="A86" s="2" t="str">
        <f t="shared" si="2"/>
        <v>20220216_WT_DYN</v>
      </c>
      <c r="B86" s="2">
        <v>20220216</v>
      </c>
      <c r="C86" s="2" t="s">
        <v>31</v>
      </c>
      <c r="D86" s="2" t="s">
        <v>32</v>
      </c>
      <c r="E86" s="2" t="s">
        <v>30</v>
      </c>
      <c r="F86" s="2" t="s">
        <v>50</v>
      </c>
      <c r="G86" s="2" t="s">
        <v>33</v>
      </c>
      <c r="H86" s="2">
        <v>58.428571428571431</v>
      </c>
      <c r="I86" s="2">
        <v>4.5900000000000003E-2</v>
      </c>
      <c r="J86" s="2">
        <v>11.964866624708968</v>
      </c>
      <c r="K86" s="2">
        <v>720</v>
      </c>
      <c r="L86" s="2">
        <f t="shared" si="3"/>
        <v>12</v>
      </c>
      <c r="M86" s="2">
        <v>0.10766481068328111</v>
      </c>
      <c r="O86" s="2">
        <v>0.10154589583898126</v>
      </c>
      <c r="P86" s="2">
        <v>0.10227511416407163</v>
      </c>
      <c r="Q86" s="2">
        <v>0.10169232455022005</v>
      </c>
      <c r="R86" s="2">
        <v>8.6329679418814642E-2</v>
      </c>
      <c r="S86" s="2">
        <v>0.12958833128971167</v>
      </c>
      <c r="T86" s="2">
        <v>6.8026508404125038E-2</v>
      </c>
      <c r="V86" s="2">
        <v>8.2807199701994127E-2</v>
      </c>
      <c r="W86" s="2">
        <v>8.2334733089760789E-2</v>
      </c>
      <c r="X86" s="2">
        <v>0.12332691590165484</v>
      </c>
      <c r="Y86" s="2">
        <v>9.8794172728921034E-2</v>
      </c>
      <c r="Z86" s="2">
        <v>1.8056465381222329E-2</v>
      </c>
      <c r="AA86" s="2">
        <v>0.11325375722965575</v>
      </c>
      <c r="AB86" s="2">
        <v>0.14139389539924352</v>
      </c>
      <c r="AC86" s="2">
        <v>0.10203649888405639</v>
      </c>
      <c r="AD86" s="2">
        <v>3.6986095531237405E-2</v>
      </c>
      <c r="AE86" s="2">
        <v>4.6541321141851423E-2</v>
      </c>
      <c r="AF86" s="2">
        <v>0.10177548469159137</v>
      </c>
      <c r="AG86" s="2">
        <v>9.4590448477107764E-2</v>
      </c>
    </row>
    <row r="87" spans="1:33" x14ac:dyDescent="0.3">
      <c r="A87" s="2" t="str">
        <f t="shared" si="2"/>
        <v>20220216_WT_DYN</v>
      </c>
      <c r="B87" s="2">
        <v>20220216</v>
      </c>
      <c r="C87" s="2" t="s">
        <v>31</v>
      </c>
      <c r="D87" s="2" t="s">
        <v>32</v>
      </c>
      <c r="E87" s="2" t="s">
        <v>30</v>
      </c>
      <c r="F87" s="2" t="s">
        <v>50</v>
      </c>
      <c r="G87" s="2" t="s">
        <v>33</v>
      </c>
      <c r="H87" s="2">
        <v>58.428571428571431</v>
      </c>
      <c r="I87" s="2">
        <v>4.5900000000000003E-2</v>
      </c>
      <c r="J87" s="2">
        <v>11.964866624708968</v>
      </c>
      <c r="K87" s="2">
        <v>750</v>
      </c>
      <c r="L87" s="2">
        <f t="shared" si="3"/>
        <v>12.5</v>
      </c>
      <c r="M87" s="2">
        <v>8.9824076917041418E-2</v>
      </c>
      <c r="O87" s="2">
        <v>8.9099121071559026E-2</v>
      </c>
      <c r="P87" s="2">
        <v>9.2603213621443137E-2</v>
      </c>
      <c r="Q87" s="2">
        <v>0.11663724668004356</v>
      </c>
      <c r="R87" s="2">
        <v>7.3433087685703433E-2</v>
      </c>
      <c r="S87" s="2">
        <v>7.4986051089543454E-2</v>
      </c>
      <c r="T87" s="2">
        <v>0.14014181290890784</v>
      </c>
      <c r="V87" s="2">
        <v>0.14640147315830251</v>
      </c>
      <c r="W87" s="2">
        <v>6.7412544184513146E-2</v>
      </c>
      <c r="X87" s="2">
        <v>0.14508202677455448</v>
      </c>
      <c r="Y87" s="2">
        <v>0.2196373919098259</v>
      </c>
      <c r="Z87" s="2">
        <v>2.2154455065348268E-2</v>
      </c>
      <c r="AA87" s="2">
        <v>9.3882124659899632E-2</v>
      </c>
      <c r="AB87" s="2">
        <v>0.1385946999672748</v>
      </c>
      <c r="AC87" s="2">
        <v>4.8507368966523447E-2</v>
      </c>
      <c r="AD87" s="2">
        <v>9.0867465062649241E-2</v>
      </c>
      <c r="AE87" s="2">
        <v>8.1563391436779806E-2</v>
      </c>
      <c r="AF87" s="2">
        <v>0.11662420850712503</v>
      </c>
      <c r="AG87" s="2">
        <v>9.4455135644062355E-2</v>
      </c>
    </row>
    <row r="88" spans="1:33" x14ac:dyDescent="0.3">
      <c r="A88" s="2" t="str">
        <f t="shared" si="2"/>
        <v>20220216_WT_DYN</v>
      </c>
      <c r="B88" s="2">
        <v>20220216</v>
      </c>
      <c r="C88" s="2" t="s">
        <v>31</v>
      </c>
      <c r="D88" s="2" t="s">
        <v>32</v>
      </c>
      <c r="E88" s="2" t="s">
        <v>30</v>
      </c>
      <c r="F88" s="2" t="s">
        <v>50</v>
      </c>
      <c r="G88" s="2" t="s">
        <v>33</v>
      </c>
      <c r="H88" s="2">
        <v>58.428571428571431</v>
      </c>
      <c r="I88" s="2">
        <v>4.5900000000000003E-2</v>
      </c>
      <c r="J88" s="2">
        <v>11.964866624708968</v>
      </c>
      <c r="K88" s="2">
        <v>780</v>
      </c>
      <c r="L88" s="2">
        <f t="shared" si="3"/>
        <v>13</v>
      </c>
      <c r="M88" s="2">
        <v>7.2623718028376749E-2</v>
      </c>
      <c r="O88" s="2">
        <v>0.1064771668552543</v>
      </c>
      <c r="P88" s="2">
        <v>0.1122645276484787</v>
      </c>
      <c r="Q88" s="2">
        <v>8.169678197510008E-2</v>
      </c>
      <c r="R88" s="2">
        <v>0.14123225548626647</v>
      </c>
      <c r="S88" s="2">
        <v>0.10132984662747882</v>
      </c>
      <c r="T88" s="2">
        <v>0.12158038577679373</v>
      </c>
      <c r="V88" s="2">
        <v>8.1724780615662268E-2</v>
      </c>
      <c r="W88" s="2">
        <v>0.1081578374912706</v>
      </c>
      <c r="X88" s="2">
        <v>0.15166062079226375</v>
      </c>
      <c r="Y88" s="2">
        <v>5.1028107470847024E-2</v>
      </c>
      <c r="Z88" s="2">
        <v>5.2527497356476979E-2</v>
      </c>
      <c r="AA88" s="2">
        <v>9.9711859515109233E-2</v>
      </c>
      <c r="AB88" s="2">
        <v>0.11945925891461966</v>
      </c>
      <c r="AC88" s="2">
        <v>9.3207900679555353E-2</v>
      </c>
      <c r="AD88" s="2">
        <v>0.16754153329718038</v>
      </c>
      <c r="AE88" s="2">
        <v>0.10906967381525182</v>
      </c>
      <c r="AF88" s="2">
        <v>8.7959701767724399E-2</v>
      </c>
      <c r="AG88" s="2">
        <v>9.6709987356682778E-2</v>
      </c>
    </row>
    <row r="89" spans="1:33" x14ac:dyDescent="0.3">
      <c r="A89" s="2" t="str">
        <f t="shared" si="2"/>
        <v>20220216_WT_DYN</v>
      </c>
      <c r="B89" s="2">
        <v>20220216</v>
      </c>
      <c r="C89" s="2" t="s">
        <v>31</v>
      </c>
      <c r="D89" s="2" t="s">
        <v>32</v>
      </c>
      <c r="E89" s="2" t="s">
        <v>30</v>
      </c>
      <c r="F89" s="2" t="s">
        <v>50</v>
      </c>
      <c r="G89" s="2" t="s">
        <v>33</v>
      </c>
      <c r="H89" s="2">
        <v>58.428571428571431</v>
      </c>
      <c r="I89" s="2">
        <v>4.5900000000000003E-2</v>
      </c>
      <c r="J89" s="2">
        <v>11.964866624708968</v>
      </c>
      <c r="K89" s="2">
        <v>810</v>
      </c>
      <c r="L89" s="2">
        <f t="shared" si="3"/>
        <v>13.5</v>
      </c>
      <c r="M89" s="2">
        <v>0.10262605831846182</v>
      </c>
      <c r="O89" s="2">
        <v>0.10802419621885577</v>
      </c>
      <c r="P89" s="2">
        <v>0.10090259573030268</v>
      </c>
      <c r="Q89" s="2">
        <v>8.1832094808145489E-2</v>
      </c>
      <c r="R89" s="2">
        <v>9.0170675013792112E-2</v>
      </c>
      <c r="S89" s="2">
        <v>9.0286179853365178E-2</v>
      </c>
      <c r="T89" s="2">
        <v>8.1142074579842211E-2</v>
      </c>
      <c r="V89" s="2">
        <v>0.11742956641893831</v>
      </c>
      <c r="W89" s="2">
        <v>5.8755489889725357E-2</v>
      </c>
      <c r="X89" s="2">
        <v>0.14491227979251911</v>
      </c>
      <c r="Y89" s="2">
        <v>7.9335451850311711E-2</v>
      </c>
      <c r="Z89" s="2">
        <v>6.0792269802480356E-2</v>
      </c>
      <c r="AA89" s="2">
        <v>8.9581449891512774E-2</v>
      </c>
      <c r="AB89" s="2">
        <v>0.18273610300718099</v>
      </c>
      <c r="AC89" s="2">
        <v>8.0673536135090734E-2</v>
      </c>
      <c r="AD89" s="2">
        <v>0.1044946123693553</v>
      </c>
      <c r="AE89" s="2">
        <v>6.7961334255138742E-2</v>
      </c>
      <c r="AF89" s="2">
        <v>0.13257181628120174</v>
      </c>
      <c r="AG89" s="2">
        <v>9.0730898559130885E-2</v>
      </c>
    </row>
    <row r="90" spans="1:33" x14ac:dyDescent="0.3">
      <c r="A90" s="2" t="str">
        <f t="shared" si="2"/>
        <v>20220216_WT_DYN</v>
      </c>
      <c r="B90" s="2">
        <v>20220216</v>
      </c>
      <c r="C90" s="2" t="s">
        <v>31</v>
      </c>
      <c r="D90" s="2" t="s">
        <v>32</v>
      </c>
      <c r="E90" s="2" t="s">
        <v>30</v>
      </c>
      <c r="F90" s="2" t="s">
        <v>50</v>
      </c>
      <c r="G90" s="2" t="s">
        <v>33</v>
      </c>
      <c r="H90" s="2">
        <v>58.428571428571431</v>
      </c>
      <c r="I90" s="2">
        <v>4.5900000000000003E-2</v>
      </c>
      <c r="J90" s="2">
        <v>11.964866624708968</v>
      </c>
      <c r="K90" s="2">
        <v>840</v>
      </c>
      <c r="L90" s="2">
        <f t="shared" si="3"/>
        <v>14</v>
      </c>
      <c r="M90" s="2">
        <v>9.6797827867819736E-2</v>
      </c>
      <c r="O90" s="2">
        <v>0.20421858234123305</v>
      </c>
      <c r="P90" s="2">
        <v>0.11104604352681766</v>
      </c>
      <c r="Q90" s="2">
        <v>9.833984254952946E-2</v>
      </c>
      <c r="R90" s="2">
        <v>9.094126446448933E-2</v>
      </c>
      <c r="S90" s="2">
        <v>8.413943352456614E-2</v>
      </c>
      <c r="T90" s="2">
        <v>0.1558907557020402</v>
      </c>
      <c r="V90" s="2">
        <v>0.12377247038773583</v>
      </c>
      <c r="W90" s="2">
        <v>9.1263207041938979E-2</v>
      </c>
      <c r="X90" s="2">
        <v>9.9359996002372233E-2</v>
      </c>
      <c r="Y90" s="2">
        <v>0.12698663074624594</v>
      </c>
      <c r="Z90" s="2">
        <v>7.9721749512038684E-2</v>
      </c>
      <c r="AA90" s="2">
        <v>0.11195704407048358</v>
      </c>
      <c r="AB90" s="2">
        <v>0.14005698120690591</v>
      </c>
      <c r="AC90" s="2">
        <v>0.10776125973166557</v>
      </c>
      <c r="AD90" s="2">
        <v>0.12220279137759003</v>
      </c>
      <c r="AE90" s="2">
        <v>8.2811127869476003E-2</v>
      </c>
      <c r="AF90" s="2">
        <v>0.11206561193343971</v>
      </c>
      <c r="AG90" s="2">
        <v>0.10796928545214123</v>
      </c>
    </row>
    <row r="91" spans="1:33" x14ac:dyDescent="0.3">
      <c r="A91" s="2" t="str">
        <f t="shared" si="2"/>
        <v>20220216_WT_DYN</v>
      </c>
      <c r="B91" s="2">
        <v>20220216</v>
      </c>
      <c r="C91" s="2" t="s">
        <v>31</v>
      </c>
      <c r="D91" s="2" t="s">
        <v>32</v>
      </c>
      <c r="E91" s="2" t="s">
        <v>30</v>
      </c>
      <c r="F91" s="2" t="s">
        <v>50</v>
      </c>
      <c r="G91" s="2" t="s">
        <v>33</v>
      </c>
      <c r="H91" s="2">
        <v>58.428571428571431</v>
      </c>
      <c r="I91" s="2">
        <v>4.5900000000000003E-2</v>
      </c>
      <c r="J91" s="2">
        <v>11.964866624708968</v>
      </c>
      <c r="K91" s="2">
        <v>870</v>
      </c>
      <c r="L91" s="2">
        <f t="shared" si="3"/>
        <v>14.5</v>
      </c>
      <c r="M91" s="2">
        <v>0.16024859784399287</v>
      </c>
      <c r="O91" s="2">
        <v>0.10808228295076841</v>
      </c>
      <c r="P91" s="2">
        <v>9.8566422593004563E-2</v>
      </c>
      <c r="Q91" s="2">
        <v>0.11580221856703748</v>
      </c>
      <c r="R91" s="2">
        <v>6.0537231439269645E-2</v>
      </c>
      <c r="S91" s="2">
        <v>8.7412432817272609E-2</v>
      </c>
      <c r="T91" s="2">
        <v>9.0799181810890056E-2</v>
      </c>
      <c r="V91" s="2">
        <v>0.12476888767962438</v>
      </c>
      <c r="W91" s="2">
        <v>0.11429045913274126</v>
      </c>
      <c r="X91" s="2">
        <v>0.10859185820900062</v>
      </c>
      <c r="Y91" s="2">
        <v>3.8806224470662981E-2</v>
      </c>
      <c r="Z91" s="2">
        <v>0.10755958594158616</v>
      </c>
      <c r="AA91" s="2">
        <v>0.11362902259122089</v>
      </c>
      <c r="AB91" s="2">
        <v>0.13334491307284488</v>
      </c>
      <c r="AC91" s="2">
        <v>6.1091604522401401E-2</v>
      </c>
      <c r="AD91" s="2">
        <v>6.8395672569388569E-2</v>
      </c>
      <c r="AE91" s="2">
        <v>9.7189892413722195E-2</v>
      </c>
      <c r="AF91" s="2">
        <v>7.9783179365212467E-2</v>
      </c>
      <c r="AG91" s="2">
        <v>9.5509054621642844E-2</v>
      </c>
    </row>
    <row r="92" spans="1:33" x14ac:dyDescent="0.3">
      <c r="A92" s="2" t="str">
        <f t="shared" si="2"/>
        <v>20220216_WT_DYN</v>
      </c>
      <c r="B92" s="2">
        <v>20220216</v>
      </c>
      <c r="C92" s="2" t="s">
        <v>31</v>
      </c>
      <c r="D92" s="2" t="s">
        <v>32</v>
      </c>
      <c r="E92" s="2" t="s">
        <v>30</v>
      </c>
      <c r="F92" s="2" t="s">
        <v>50</v>
      </c>
      <c r="G92" s="2" t="s">
        <v>33</v>
      </c>
      <c r="H92" s="2">
        <v>58.428571428571431</v>
      </c>
      <c r="I92" s="2">
        <v>4.5900000000000003E-2</v>
      </c>
      <c r="J92" s="2">
        <v>11.964866624708968</v>
      </c>
      <c r="K92" s="2">
        <v>900</v>
      </c>
      <c r="L92" s="2">
        <f t="shared" si="3"/>
        <v>15</v>
      </c>
      <c r="M92" s="2">
        <v>9.3080527759505163E-2</v>
      </c>
      <c r="O92" s="2">
        <v>9.2426195350664736E-2</v>
      </c>
      <c r="P92" s="2">
        <v>9.0262109380284811E-2</v>
      </c>
      <c r="Q92" s="2">
        <v>5.5214322125054956E-2</v>
      </c>
      <c r="R92" s="2">
        <v>3.7754553742130645E-2</v>
      </c>
      <c r="S92" s="2">
        <v>8.1506892687466234E-2</v>
      </c>
      <c r="T92" s="2">
        <v>8.0182431621826422E-2</v>
      </c>
      <c r="V92" s="2">
        <v>3.6303455243118135E-2</v>
      </c>
      <c r="W92" s="2">
        <v>6.9679932601862934E-2</v>
      </c>
      <c r="X92" s="2">
        <v>0.13010567930487607</v>
      </c>
      <c r="Y92" s="2">
        <v>9.2127988934169333E-2</v>
      </c>
      <c r="Z92" s="2">
        <v>3.9511714992602281E-2</v>
      </c>
      <c r="AA92" s="2">
        <v>9.4121492142198643E-2</v>
      </c>
      <c r="AB92" s="2">
        <v>0.10798976206986581</v>
      </c>
      <c r="AC92" s="2">
        <v>8.2346016124017221E-2</v>
      </c>
      <c r="AD92" s="2">
        <v>6.862141683254834E-2</v>
      </c>
      <c r="AE92" s="2">
        <v>6.2067194168832912E-2</v>
      </c>
      <c r="AF92" s="2">
        <v>7.1095159409743189E-2</v>
      </c>
      <c r="AG92" s="2">
        <v>7.9718406390777499E-2</v>
      </c>
    </row>
    <row r="93" spans="1:33" x14ac:dyDescent="0.3">
      <c r="A93" s="2" t="str">
        <f t="shared" si="2"/>
        <v>20220216_WT_DYN</v>
      </c>
      <c r="B93" s="2">
        <v>20220216</v>
      </c>
      <c r="C93" s="2" t="s">
        <v>31</v>
      </c>
      <c r="D93" s="2" t="s">
        <v>32</v>
      </c>
      <c r="E93" s="2" t="s">
        <v>30</v>
      </c>
      <c r="F93" s="2" t="s">
        <v>50</v>
      </c>
      <c r="G93" s="2" t="s">
        <v>33</v>
      </c>
      <c r="H93" s="2">
        <v>58.428571428571431</v>
      </c>
      <c r="I93" s="2">
        <v>4.5900000000000003E-2</v>
      </c>
      <c r="J93" s="2">
        <v>11.964866624708968</v>
      </c>
      <c r="K93" s="2">
        <v>930</v>
      </c>
      <c r="L93" s="2">
        <f t="shared" si="3"/>
        <v>15.5</v>
      </c>
      <c r="M93" s="2">
        <v>6.7511416995811924E-2</v>
      </c>
      <c r="O93" s="2">
        <v>0.10708026593076744</v>
      </c>
      <c r="P93" s="2">
        <v>9.0496044290534441E-2</v>
      </c>
      <c r="Q93" s="2">
        <v>8.7219033252314546E-2</v>
      </c>
      <c r="R93" s="2">
        <v>6.8999440269153944E-2</v>
      </c>
      <c r="S93" s="2">
        <v>8.4896149022029507E-2</v>
      </c>
      <c r="T93" s="2">
        <v>8.3114599701957725E-2</v>
      </c>
      <c r="V93" s="2">
        <v>3.952387559618975E-2</v>
      </c>
      <c r="W93" s="2">
        <v>8.1626827162710316E-2</v>
      </c>
      <c r="X93" s="2">
        <v>8.9120266313535867E-2</v>
      </c>
      <c r="Y93" s="2">
        <v>6.2951023494448741E-2</v>
      </c>
      <c r="Z93" s="2">
        <v>1.0584004316310573E-2</v>
      </c>
      <c r="AA93" s="2">
        <v>0.10401930410404997</v>
      </c>
      <c r="AB93" s="2">
        <v>0.13778441095160135</v>
      </c>
      <c r="AC93" s="2">
        <v>8.665346071295793E-2</v>
      </c>
      <c r="AD93" s="2">
        <v>9.305854673721306E-2</v>
      </c>
      <c r="AE93" s="2">
        <v>6.2649975424881363E-2</v>
      </c>
      <c r="AF93" s="2">
        <v>9.4785185290570298E-2</v>
      </c>
      <c r="AG93" s="2">
        <v>8.3713770609988997E-2</v>
      </c>
    </row>
    <row r="94" spans="1:33" x14ac:dyDescent="0.3">
      <c r="A94" s="2" t="str">
        <f t="shared" si="2"/>
        <v>20220216_WT_DYN</v>
      </c>
      <c r="B94" s="2">
        <v>20220216</v>
      </c>
      <c r="C94" s="2" t="s">
        <v>31</v>
      </c>
      <c r="D94" s="2" t="s">
        <v>32</v>
      </c>
      <c r="E94" s="2" t="s">
        <v>30</v>
      </c>
      <c r="F94" s="2" t="s">
        <v>50</v>
      </c>
      <c r="G94" s="2" t="s">
        <v>33</v>
      </c>
      <c r="H94" s="2">
        <v>58.428571428571431</v>
      </c>
      <c r="I94" s="2">
        <v>4.5900000000000003E-2</v>
      </c>
      <c r="J94" s="2">
        <v>11.964866624708968</v>
      </c>
      <c r="K94" s="2">
        <v>960</v>
      </c>
      <c r="L94" s="2">
        <f t="shared" si="3"/>
        <v>16</v>
      </c>
      <c r="M94" s="2">
        <v>9.4094078547857146E-2</v>
      </c>
      <c r="O94" s="2">
        <v>6.1894789405394925E-2</v>
      </c>
      <c r="P94" s="2">
        <v>9.6938824007009108E-2</v>
      </c>
      <c r="Q94" s="2">
        <v>9.2033629336573122E-2</v>
      </c>
      <c r="R94" s="2">
        <v>0.12283689790280045</v>
      </c>
      <c r="S94" s="2">
        <v>9.2517880451252033E-2</v>
      </c>
      <c r="T94" s="2">
        <v>6.2201086175342347E-2</v>
      </c>
      <c r="V94" s="2">
        <v>8.1625991382395013E-2</v>
      </c>
      <c r="W94" s="2">
        <v>6.5729508290204561E-2</v>
      </c>
      <c r="X94" s="2">
        <v>5.8984794577028272E-2</v>
      </c>
      <c r="Y94" s="2">
        <v>8.6151574633626396E-2</v>
      </c>
      <c r="Z94" s="2">
        <v>0.20022263307580088</v>
      </c>
      <c r="AA94" s="2">
        <v>9.7413547226093744E-2</v>
      </c>
      <c r="AB94" s="2">
        <v>0.12084941231304125</v>
      </c>
      <c r="AC94" s="2">
        <v>0.13049841247503077</v>
      </c>
      <c r="AD94" s="2">
        <v>0.16373555689741354</v>
      </c>
      <c r="AE94" s="2">
        <v>7.9908880724632064E-2</v>
      </c>
      <c r="AF94" s="2">
        <v>6.2256113951301012E-2</v>
      </c>
      <c r="AG94" s="2">
        <v>8.7826979853656381E-2</v>
      </c>
    </row>
    <row r="95" spans="1:33" x14ac:dyDescent="0.3">
      <c r="A95" s="2" t="str">
        <f t="shared" si="2"/>
        <v>20220216_WT_DYN</v>
      </c>
      <c r="B95" s="2">
        <v>20220216</v>
      </c>
      <c r="C95" s="2" t="s">
        <v>31</v>
      </c>
      <c r="D95" s="2" t="s">
        <v>32</v>
      </c>
      <c r="E95" s="2" t="s">
        <v>30</v>
      </c>
      <c r="F95" s="2" t="s">
        <v>50</v>
      </c>
      <c r="G95" s="2" t="s">
        <v>33</v>
      </c>
      <c r="H95" s="2">
        <v>58.428571428571431</v>
      </c>
      <c r="I95" s="2">
        <v>4.5900000000000003E-2</v>
      </c>
      <c r="J95" s="2">
        <v>11.964866624708968</v>
      </c>
      <c r="K95" s="2">
        <v>990</v>
      </c>
      <c r="L95" s="2">
        <f t="shared" si="3"/>
        <v>16.5</v>
      </c>
      <c r="M95" s="2">
        <v>0.14855929077631783</v>
      </c>
      <c r="O95" s="2">
        <v>7.2813774472073656E-2</v>
      </c>
      <c r="P95" s="2">
        <v>6.2255370106820425E-2</v>
      </c>
      <c r="Q95" s="2">
        <v>4.5438141272487763E-2</v>
      </c>
      <c r="R95" s="2">
        <v>0.16982455080642608</v>
      </c>
      <c r="S95" s="2">
        <v>0.11826710187289025</v>
      </c>
      <c r="T95" s="2">
        <v>7.8962108783471763E-2</v>
      </c>
      <c r="V95" s="2">
        <v>0.22463811627029956</v>
      </c>
      <c r="W95" s="2">
        <v>8.4037719060195346E-2</v>
      </c>
      <c r="X95" s="2">
        <v>0.14807345167903985</v>
      </c>
      <c r="Y95" s="2">
        <v>0.11676553895844055</v>
      </c>
      <c r="Z95" s="2">
        <v>4.6774879950959164E-2</v>
      </c>
      <c r="AA95" s="2">
        <v>9.5034749292715853E-2</v>
      </c>
      <c r="AB95" s="2">
        <v>0.11673712242772069</v>
      </c>
      <c r="AC95" s="2">
        <v>6.6936951753900631E-2</v>
      </c>
      <c r="AD95" s="2">
        <v>0.14005514249021231</v>
      </c>
      <c r="AE95" s="2">
        <v>0.10285339056422066</v>
      </c>
      <c r="AF95" s="2">
        <v>8.3460947064613836E-2</v>
      </c>
      <c r="AG95" s="2">
        <v>9.2008388771051372E-2</v>
      </c>
    </row>
    <row r="96" spans="1:33" x14ac:dyDescent="0.3">
      <c r="A96" s="2" t="str">
        <f t="shared" si="2"/>
        <v>20220216_WT_DYN</v>
      </c>
      <c r="B96" s="2">
        <v>20220216</v>
      </c>
      <c r="C96" s="2" t="s">
        <v>31</v>
      </c>
      <c r="D96" s="2" t="s">
        <v>32</v>
      </c>
      <c r="E96" s="2" t="s">
        <v>30</v>
      </c>
      <c r="F96" s="2" t="s">
        <v>50</v>
      </c>
      <c r="G96" s="2" t="s">
        <v>33</v>
      </c>
      <c r="H96" s="2">
        <v>58.428571428571431</v>
      </c>
      <c r="I96" s="2">
        <v>4.5900000000000003E-2</v>
      </c>
      <c r="J96" s="2">
        <v>11.964866624708968</v>
      </c>
      <c r="K96" s="2">
        <v>1020</v>
      </c>
      <c r="L96" s="2">
        <f t="shared" si="3"/>
        <v>17</v>
      </c>
      <c r="M96" s="2">
        <v>7.5914268707704347E-2</v>
      </c>
      <c r="O96" s="2">
        <v>0.12401927631484094</v>
      </c>
      <c r="P96" s="2">
        <v>9.5004410467270844E-2</v>
      </c>
      <c r="Q96" s="2">
        <v>6.7638104576003569E-2</v>
      </c>
      <c r="R96" s="2">
        <v>5.3507926170934007E-2</v>
      </c>
      <c r="S96" s="2">
        <v>9.2182983278915401E-2</v>
      </c>
      <c r="T96" s="2">
        <v>0.10869449203171822</v>
      </c>
      <c r="V96" s="2">
        <v>2.8387963748677542E-2</v>
      </c>
      <c r="W96" s="2">
        <v>8.0147496004647309E-2</v>
      </c>
      <c r="X96" s="2">
        <v>5.8606119231776735E-2</v>
      </c>
      <c r="Y96" s="2">
        <v>0.16547180692439667</v>
      </c>
      <c r="Z96" s="2">
        <v>3.845421887527236E-2</v>
      </c>
      <c r="AA96" s="2">
        <v>7.9601982192857648E-2</v>
      </c>
      <c r="AB96" s="2">
        <v>9.8575449020409683E-2</v>
      </c>
      <c r="AC96" s="2">
        <v>3.9898071158951304E-2</v>
      </c>
      <c r="AD96" s="2">
        <v>0.11842849105177271</v>
      </c>
      <c r="AE96" s="2">
        <v>6.8876079094617168E-2</v>
      </c>
      <c r="AF96" s="2">
        <v>8.6772559407886724E-2</v>
      </c>
      <c r="AG96" s="2">
        <v>7.9461403943825892E-2</v>
      </c>
    </row>
    <row r="97" spans="1:33" x14ac:dyDescent="0.3">
      <c r="A97" s="2" t="str">
        <f t="shared" si="2"/>
        <v>20220216_WT_DYN</v>
      </c>
      <c r="B97" s="2">
        <v>20220216</v>
      </c>
      <c r="C97" s="2" t="s">
        <v>31</v>
      </c>
      <c r="D97" s="2" t="s">
        <v>32</v>
      </c>
      <c r="E97" s="2" t="s">
        <v>30</v>
      </c>
      <c r="F97" s="2" t="s">
        <v>50</v>
      </c>
      <c r="G97" s="2" t="s">
        <v>33</v>
      </c>
      <c r="H97" s="2">
        <v>58.428571428571431</v>
      </c>
      <c r="I97" s="2">
        <v>4.5900000000000003E-2</v>
      </c>
      <c r="J97" s="2">
        <v>11.964866624708968</v>
      </c>
      <c r="K97" s="2">
        <v>1050</v>
      </c>
      <c r="L97" s="2">
        <f t="shared" si="3"/>
        <v>17.5</v>
      </c>
      <c r="M97" s="2">
        <v>0.1649791144285333</v>
      </c>
      <c r="O97" s="2">
        <v>0.10213177783999941</v>
      </c>
      <c r="P97" s="2">
        <v>8.4799198505455919E-2</v>
      </c>
      <c r="Q97" s="2">
        <v>6.8404281106636058E-2</v>
      </c>
      <c r="R97" s="2">
        <v>5.4247299226855172E-2</v>
      </c>
      <c r="S97" s="2">
        <v>6.0554540449599306E-2</v>
      </c>
      <c r="T97" s="2">
        <v>7.6528650817473898E-2</v>
      </c>
      <c r="V97" s="2">
        <v>4.9425172761955821E-2</v>
      </c>
      <c r="W97" s="2">
        <v>6.2200969166098186E-2</v>
      </c>
      <c r="X97" s="2">
        <v>4.9031261141556565E-2</v>
      </c>
      <c r="Y97" s="2">
        <v>0.12215949795725804</v>
      </c>
      <c r="Z97" s="2">
        <v>7.3621806880895868E-2</v>
      </c>
      <c r="AA97" s="2">
        <v>9.4651376862092407E-2</v>
      </c>
      <c r="AB97" s="2">
        <v>0.10978267800222556</v>
      </c>
      <c r="AC97" s="2">
        <v>7.0274172406033994E-2</v>
      </c>
      <c r="AD97" s="2">
        <v>7.8168953264261709E-2</v>
      </c>
      <c r="AE97" s="2">
        <v>3.5791991121373372E-2</v>
      </c>
      <c r="AF97" s="2">
        <v>8.3880926673046974E-2</v>
      </c>
      <c r="AG97" s="2">
        <v>7.4478899594225587E-2</v>
      </c>
    </row>
    <row r="98" spans="1:33" x14ac:dyDescent="0.3">
      <c r="A98" s="2" t="str">
        <f t="shared" si="2"/>
        <v>20220216_WT_DYN</v>
      </c>
      <c r="B98" s="2">
        <v>20220216</v>
      </c>
      <c r="C98" s="2" t="s">
        <v>31</v>
      </c>
      <c r="D98" s="2" t="s">
        <v>32</v>
      </c>
      <c r="E98" s="2" t="s">
        <v>30</v>
      </c>
      <c r="F98" s="2" t="s">
        <v>50</v>
      </c>
      <c r="G98" s="2" t="s">
        <v>33</v>
      </c>
      <c r="H98" s="2">
        <v>58.428571428571431</v>
      </c>
      <c r="I98" s="2">
        <v>4.5900000000000003E-2</v>
      </c>
      <c r="J98" s="2">
        <v>11.964866624708968</v>
      </c>
      <c r="K98" s="2">
        <v>1080</v>
      </c>
      <c r="L98" s="2">
        <f t="shared" si="3"/>
        <v>18</v>
      </c>
      <c r="M98" s="2">
        <v>6.6087832384778777E-2</v>
      </c>
      <c r="O98" s="2">
        <v>0.12862400796193024</v>
      </c>
      <c r="P98" s="2">
        <v>7.1698676375413981E-2</v>
      </c>
      <c r="Q98" s="2">
        <v>4.6967552387042921E-2</v>
      </c>
      <c r="R98" s="2">
        <v>4.9447755546074952E-2</v>
      </c>
      <c r="S98" s="2">
        <v>0.11644585298784219</v>
      </c>
      <c r="T98" s="2">
        <v>5.60035745501926E-2</v>
      </c>
      <c r="V98" s="2">
        <v>4.1783792137520828E-2</v>
      </c>
      <c r="W98" s="2">
        <v>8.5538613350392811E-2</v>
      </c>
      <c r="X98" s="2">
        <v>8.8435762235313478E-2</v>
      </c>
      <c r="Y98" s="2">
        <v>0.10135157691567637</v>
      </c>
      <c r="Z98" s="2">
        <v>-2.152719358091998E-4</v>
      </c>
      <c r="AA98" s="2">
        <v>7.718607561348087E-2</v>
      </c>
      <c r="AB98" s="2">
        <v>0.12540583585790677</v>
      </c>
      <c r="AC98" s="2">
        <v>8.6820951088142001E-2</v>
      </c>
      <c r="AD98" s="2">
        <v>8.3868055656191529E-2</v>
      </c>
      <c r="AE98" s="2">
        <v>8.2105394971245263E-2</v>
      </c>
      <c r="AF98" s="2">
        <v>7.4677313841075399E-2</v>
      </c>
      <c r="AG98" s="2">
        <v>8.0311308946444115E-2</v>
      </c>
    </row>
    <row r="99" spans="1:33" x14ac:dyDescent="0.3">
      <c r="A99" s="2" t="str">
        <f t="shared" si="2"/>
        <v>20220216_WT_DYN</v>
      </c>
      <c r="B99" s="2">
        <v>20220216</v>
      </c>
      <c r="C99" s="2" t="s">
        <v>31</v>
      </c>
      <c r="D99" s="2" t="s">
        <v>32</v>
      </c>
      <c r="E99" s="2" t="s">
        <v>30</v>
      </c>
      <c r="F99" s="2" t="s">
        <v>50</v>
      </c>
      <c r="G99" s="2" t="s">
        <v>33</v>
      </c>
      <c r="H99" s="2">
        <v>58.428571428571431</v>
      </c>
      <c r="I99" s="2">
        <v>4.5900000000000003E-2</v>
      </c>
      <c r="J99" s="2">
        <v>11.964866624708968</v>
      </c>
      <c r="K99" s="2">
        <v>1110</v>
      </c>
      <c r="L99" s="2">
        <f t="shared" si="3"/>
        <v>18.5</v>
      </c>
      <c r="M99" s="2">
        <v>9.6328286486689924E-2</v>
      </c>
      <c r="O99" s="2">
        <v>7.2092161747852421E-2</v>
      </c>
      <c r="P99" s="2">
        <v>9.8271308563675691E-2</v>
      </c>
      <c r="Q99" s="2">
        <v>6.4502106392579375E-2</v>
      </c>
      <c r="R99" s="2">
        <v>0.11103208599555232</v>
      </c>
      <c r="S99" s="2">
        <v>9.3777067074267695E-2</v>
      </c>
      <c r="T99" s="2">
        <v>5.9545059911382807E-2</v>
      </c>
      <c r="V99" s="2">
        <v>6.1134271107496953E-2</v>
      </c>
      <c r="W99" s="2">
        <v>8.6140625911496099E-2</v>
      </c>
      <c r="X99" s="2">
        <v>0.15872279730039976</v>
      </c>
      <c r="Y99" s="2">
        <v>8.0736052502674405E-2</v>
      </c>
      <c r="Z99" s="2">
        <v>3.9949162409624976E-2</v>
      </c>
      <c r="AA99" s="2">
        <v>0.11578692378726767</v>
      </c>
      <c r="AB99" s="2">
        <v>9.6701796709592933E-2</v>
      </c>
      <c r="AC99" s="2">
        <v>4.7734004725179462E-2</v>
      </c>
      <c r="AD99" s="2">
        <v>0.15594767234151141</v>
      </c>
      <c r="AE99" s="2">
        <v>5.3426755186713068E-2</v>
      </c>
      <c r="AF99" s="2">
        <v>5.6508461080856026E-2</v>
      </c>
      <c r="AG99" s="2">
        <v>8.5404052719631154E-2</v>
      </c>
    </row>
    <row r="100" spans="1:33" x14ac:dyDescent="0.3">
      <c r="A100" s="2" t="str">
        <f t="shared" si="2"/>
        <v>20220216_WT_DYN</v>
      </c>
      <c r="B100" s="2">
        <v>20220216</v>
      </c>
      <c r="C100" s="2" t="s">
        <v>31</v>
      </c>
      <c r="D100" s="2" t="s">
        <v>32</v>
      </c>
      <c r="E100" s="2" t="s">
        <v>30</v>
      </c>
      <c r="F100" s="2" t="s">
        <v>50</v>
      </c>
      <c r="G100" s="2" t="s">
        <v>33</v>
      </c>
      <c r="H100" s="2">
        <v>58.428571428571431</v>
      </c>
      <c r="I100" s="2">
        <v>4.5900000000000003E-2</v>
      </c>
      <c r="J100" s="2">
        <v>11.964866624708968</v>
      </c>
      <c r="K100" s="2">
        <v>1140</v>
      </c>
      <c r="L100" s="2">
        <f t="shared" si="3"/>
        <v>19</v>
      </c>
      <c r="M100" s="2">
        <v>8.0611604813727755E-2</v>
      </c>
      <c r="O100" s="2">
        <v>6.9216074526877058E-2</v>
      </c>
      <c r="P100" s="2">
        <v>7.3498863596516736E-2</v>
      </c>
      <c r="Q100" s="2">
        <v>7.8368036135363736E-2</v>
      </c>
      <c r="R100" s="2">
        <v>7.105011085074904E-2</v>
      </c>
      <c r="S100" s="2">
        <v>7.2628983444363082E-2</v>
      </c>
      <c r="T100" s="2">
        <v>4.9816326307314605E-2</v>
      </c>
      <c r="V100" s="2">
        <v>6.9998615636082923E-2</v>
      </c>
      <c r="W100" s="2">
        <v>6.8711597528568119E-2</v>
      </c>
      <c r="X100" s="2">
        <v>0.15381425950870259</v>
      </c>
      <c r="Y100" s="2">
        <v>4.2994152474517253E-2</v>
      </c>
      <c r="Z100" s="2">
        <v>1.653316382077194E-2</v>
      </c>
      <c r="AA100" s="2">
        <v>8.0440019114998734E-2</v>
      </c>
      <c r="AB100" s="2">
        <v>0.12061965630436806</v>
      </c>
      <c r="AC100" s="2">
        <v>7.477284353111302E-2</v>
      </c>
      <c r="AD100" s="2">
        <v>9.0372683115997637E-2</v>
      </c>
      <c r="AE100" s="2">
        <v>0.10093962079826999</v>
      </c>
      <c r="AF100" s="2">
        <v>8.5098992904550377E-2</v>
      </c>
      <c r="AG100" s="2">
        <v>7.2957110796145849E-2</v>
      </c>
    </row>
    <row r="101" spans="1:33" x14ac:dyDescent="0.3">
      <c r="A101" s="2" t="str">
        <f t="shared" si="2"/>
        <v>20220216_WT_DYN</v>
      </c>
      <c r="B101" s="2">
        <v>20220216</v>
      </c>
      <c r="C101" s="2" t="s">
        <v>31</v>
      </c>
      <c r="D101" s="2" t="s">
        <v>32</v>
      </c>
      <c r="E101" s="2" t="s">
        <v>30</v>
      </c>
      <c r="F101" s="2" t="s">
        <v>50</v>
      </c>
      <c r="G101" s="2" t="s">
        <v>33</v>
      </c>
      <c r="H101" s="2">
        <v>58.428571428571431</v>
      </c>
      <c r="I101" s="2">
        <v>4.5900000000000003E-2</v>
      </c>
      <c r="J101" s="2">
        <v>11.964866624708968</v>
      </c>
      <c r="K101" s="2">
        <v>1170</v>
      </c>
      <c r="L101" s="2">
        <f t="shared" si="3"/>
        <v>19.5</v>
      </c>
      <c r="M101" s="2">
        <v>5.5997849455032875E-2</v>
      </c>
      <c r="O101" s="2">
        <v>8.4209973383176581E-2</v>
      </c>
      <c r="P101" s="2">
        <v>8.3875995569186748E-2</v>
      </c>
      <c r="Q101" s="2">
        <v>5.6134959215756154E-2</v>
      </c>
      <c r="R101" s="2">
        <v>3.4859193427084705E-2</v>
      </c>
      <c r="S101" s="2">
        <v>8.1257161529257618E-2</v>
      </c>
      <c r="T101" s="2">
        <v>7.2722423683612494E-2</v>
      </c>
      <c r="V101" s="2">
        <v>3.9747965014325252E-2</v>
      </c>
      <c r="W101" s="2">
        <v>8.7657734339810181E-2</v>
      </c>
      <c r="X101" s="2">
        <v>7.7937860007084081E-2</v>
      </c>
      <c r="Y101" s="2">
        <v>0.13976646396931117</v>
      </c>
      <c r="Z101" s="2">
        <v>5.2742760934483032E-2</v>
      </c>
      <c r="AA101" s="2">
        <v>8.4048834938388717E-2</v>
      </c>
      <c r="AB101" s="2">
        <v>0.15799926228145336</v>
      </c>
      <c r="AC101" s="2">
        <v>0.10776268055820157</v>
      </c>
      <c r="AD101" s="2">
        <v>0.10033418153787405</v>
      </c>
      <c r="AE101" s="2">
        <v>8.623155880979963E-2</v>
      </c>
      <c r="AF101" s="2">
        <v>6.7878508425893533E-2</v>
      </c>
      <c r="AG101" s="2">
        <v>7.8699840920533809E-2</v>
      </c>
    </row>
    <row r="102" spans="1:33" x14ac:dyDescent="0.3">
      <c r="A102" s="2" t="str">
        <f t="shared" si="2"/>
        <v>20220216_WT_DYN</v>
      </c>
      <c r="B102" s="2">
        <v>20220216</v>
      </c>
      <c r="C102" s="2" t="s">
        <v>31</v>
      </c>
      <c r="D102" s="2" t="s">
        <v>32</v>
      </c>
      <c r="E102" s="2" t="s">
        <v>30</v>
      </c>
      <c r="F102" s="2" t="s">
        <v>50</v>
      </c>
      <c r="G102" s="2" t="s">
        <v>33</v>
      </c>
      <c r="H102" s="2">
        <v>58.428571428571431</v>
      </c>
      <c r="I102" s="2">
        <v>4.5900000000000003E-2</v>
      </c>
      <c r="J102" s="2">
        <v>11.964866624708968</v>
      </c>
      <c r="K102" s="2">
        <v>1200</v>
      </c>
      <c r="L102" s="2">
        <f t="shared" si="3"/>
        <v>20</v>
      </c>
      <c r="M102" s="2">
        <v>9.0031768325390935E-2</v>
      </c>
      <c r="O102" s="2">
        <v>0.10231690317983611</v>
      </c>
      <c r="P102" s="2">
        <v>9.3968126454342951E-2</v>
      </c>
      <c r="Q102" s="2">
        <v>0.11041076690916586</v>
      </c>
      <c r="R102" s="2">
        <v>8.6740214709685029E-2</v>
      </c>
      <c r="S102" s="2">
        <v>5.9252378002771458E-2</v>
      </c>
      <c r="T102" s="2">
        <v>3.6145116662386477E-2</v>
      </c>
      <c r="V102" s="2">
        <v>3.5784962208921779E-2</v>
      </c>
      <c r="W102" s="2">
        <v>8.0118912317864388E-2</v>
      </c>
      <c r="X102" s="2">
        <v>0.14524065787839649</v>
      </c>
      <c r="Y102" s="2">
        <v>6.4930761400685225E-2</v>
      </c>
      <c r="Z102" s="2">
        <v>2.0831398110638163E-2</v>
      </c>
      <c r="AA102" s="2">
        <v>0.10160314679057861</v>
      </c>
      <c r="AB102" s="2">
        <v>0.14341280632885761</v>
      </c>
      <c r="AC102" s="2">
        <v>0.11817399594576697</v>
      </c>
      <c r="AD102" s="2">
        <v>8.8885077732813275E-2</v>
      </c>
      <c r="AE102" s="2">
        <v>5.1610612919391424E-2</v>
      </c>
      <c r="AF102" s="2">
        <v>7.3776091927098386E-2</v>
      </c>
      <c r="AG102" s="2">
        <v>8.8996737982936017E-2</v>
      </c>
    </row>
    <row r="103" spans="1:33" x14ac:dyDescent="0.3">
      <c r="A103" s="2" t="str">
        <f t="shared" si="2"/>
        <v>20220216_WT_DYN</v>
      </c>
      <c r="B103" s="2">
        <v>20220216</v>
      </c>
      <c r="C103" s="2" t="s">
        <v>31</v>
      </c>
      <c r="D103" s="2" t="s">
        <v>32</v>
      </c>
      <c r="E103" s="2" t="s">
        <v>30</v>
      </c>
      <c r="F103" s="2" t="s">
        <v>50</v>
      </c>
      <c r="G103" s="2" t="s">
        <v>33</v>
      </c>
      <c r="H103" s="2">
        <v>58.428571428571431</v>
      </c>
      <c r="I103" s="2">
        <v>4.5900000000000003E-2</v>
      </c>
      <c r="J103" s="2">
        <v>11.964866624708968</v>
      </c>
      <c r="K103" s="2">
        <v>1230</v>
      </c>
      <c r="L103" s="2">
        <f t="shared" si="3"/>
        <v>20.5</v>
      </c>
      <c r="M103" s="2">
        <v>0.11657180508135635</v>
      </c>
      <c r="O103" s="2">
        <v>7.8847523302245537E-2</v>
      </c>
      <c r="P103" s="2">
        <v>7.482733640766992E-2</v>
      </c>
      <c r="Q103" s="2">
        <v>7.720571645089018E-2</v>
      </c>
      <c r="R103" s="2">
        <v>8.1142325313936794E-2</v>
      </c>
      <c r="S103" s="2">
        <v>0.1435231293304759</v>
      </c>
      <c r="T103" s="2">
        <v>7.6573615798436495E-2</v>
      </c>
      <c r="V103" s="2">
        <v>6.1631318018802957E-2</v>
      </c>
      <c r="W103" s="2">
        <v>5.4756916274103146E-2</v>
      </c>
      <c r="X103" s="2">
        <v>7.9945070012284111E-2</v>
      </c>
      <c r="Y103" s="2">
        <v>0.16357776157388682</v>
      </c>
      <c r="Z103" s="2">
        <v>2.3801727919965592E-2</v>
      </c>
      <c r="AA103" s="2">
        <v>0.10446301987343733</v>
      </c>
      <c r="AB103" s="2">
        <v>0.12502580654854448</v>
      </c>
      <c r="AC103" s="2">
        <v>3.5841753481345731E-2</v>
      </c>
      <c r="AD103" s="2">
        <v>0.10572187218432687</v>
      </c>
      <c r="AE103" s="2">
        <v>6.3626350704809237E-2</v>
      </c>
      <c r="AF103" s="2">
        <v>4.4522192909355329E-2</v>
      </c>
      <c r="AG103" s="2">
        <v>8.2229842660191899E-2</v>
      </c>
    </row>
    <row r="104" spans="1:33" x14ac:dyDescent="0.3">
      <c r="A104" s="2" t="str">
        <f t="shared" si="2"/>
        <v>20220216_WT_DYN</v>
      </c>
      <c r="B104" s="2">
        <v>20220216</v>
      </c>
      <c r="C104" s="2" t="s">
        <v>31</v>
      </c>
      <c r="D104" s="2" t="s">
        <v>32</v>
      </c>
      <c r="E104" s="2" t="s">
        <v>30</v>
      </c>
      <c r="F104" s="2" t="s">
        <v>50</v>
      </c>
      <c r="G104" s="2" t="s">
        <v>33</v>
      </c>
      <c r="H104" s="2">
        <v>58.428571428571431</v>
      </c>
      <c r="I104" s="2">
        <v>4.5900000000000003E-2</v>
      </c>
      <c r="J104" s="2">
        <v>11.964866624708968</v>
      </c>
      <c r="K104" s="2">
        <v>1260</v>
      </c>
      <c r="L104" s="2">
        <f t="shared" si="3"/>
        <v>21</v>
      </c>
      <c r="M104" s="2">
        <v>8.0856154133981561E-2</v>
      </c>
      <c r="O104" s="2">
        <v>7.0853535320592881E-2</v>
      </c>
      <c r="P104" s="2">
        <v>5.8979027692852751E-2</v>
      </c>
      <c r="Q104" s="2">
        <v>6.9697901878641652E-2</v>
      </c>
      <c r="R104" s="2">
        <v>9.2436308292479771E-2</v>
      </c>
      <c r="S104" s="2">
        <v>7.3127275668338862E-2</v>
      </c>
      <c r="T104" s="2">
        <v>8.1137561366139643E-2</v>
      </c>
      <c r="V104" s="2">
        <v>0.11276332134064367</v>
      </c>
      <c r="W104" s="2">
        <v>4.6879168618701034E-2</v>
      </c>
      <c r="X104" s="2">
        <v>0.11129569110699473</v>
      </c>
      <c r="Y104" s="2">
        <v>0.16138525907278706</v>
      </c>
      <c r="Z104" s="2">
        <v>0.15045166456619702</v>
      </c>
      <c r="AA104" s="2">
        <v>8.4124222322827832E-2</v>
      </c>
      <c r="AB104" s="2">
        <v>0.11999967446648606</v>
      </c>
      <c r="AC104" s="2">
        <v>3.9259150539124842E-2</v>
      </c>
      <c r="AD104" s="2">
        <v>0.15065910524045195</v>
      </c>
      <c r="AE104" s="2">
        <v>6.2644074815855391E-2</v>
      </c>
      <c r="AF104" s="2">
        <v>7.3159871100635196E-2</v>
      </c>
      <c r="AG104" s="2">
        <v>7.76328837700348E-2</v>
      </c>
    </row>
    <row r="105" spans="1:33" x14ac:dyDescent="0.3">
      <c r="A105" s="2" t="str">
        <f t="shared" si="2"/>
        <v>20220216_WT_DYN</v>
      </c>
      <c r="B105" s="2">
        <v>20220216</v>
      </c>
      <c r="C105" s="2" t="s">
        <v>31</v>
      </c>
      <c r="D105" s="2" t="s">
        <v>32</v>
      </c>
      <c r="E105" s="2" t="s">
        <v>30</v>
      </c>
      <c r="F105" s="2" t="s">
        <v>50</v>
      </c>
      <c r="G105" s="2" t="s">
        <v>33</v>
      </c>
      <c r="H105" s="2">
        <v>58.428571428571431</v>
      </c>
      <c r="I105" s="2">
        <v>4.5900000000000003E-2</v>
      </c>
      <c r="J105" s="2">
        <v>11.964866624708968</v>
      </c>
      <c r="K105" s="2">
        <v>1290</v>
      </c>
      <c r="L105" s="2">
        <f t="shared" si="3"/>
        <v>21.5</v>
      </c>
      <c r="M105" s="2">
        <v>8.7102024008173962E-2</v>
      </c>
      <c r="O105" s="2">
        <v>8.8710483224949246E-2</v>
      </c>
      <c r="P105" s="2">
        <v>8.9068447933987882E-2</v>
      </c>
      <c r="Q105" s="2">
        <v>7.1383420040486645E-2</v>
      </c>
      <c r="R105" s="2">
        <v>0.12368354336218904</v>
      </c>
      <c r="S105" s="2">
        <v>9.3644846628388859E-2</v>
      </c>
      <c r="T105" s="2">
        <v>9.199142243065099E-2</v>
      </c>
      <c r="V105" s="2">
        <v>4.9701690679269467E-2</v>
      </c>
      <c r="W105" s="2">
        <v>7.2561619550950723E-2</v>
      </c>
      <c r="X105" s="2">
        <v>8.5088796384703833E-2</v>
      </c>
      <c r="Y105" s="2">
        <v>0.15790548773007784</v>
      </c>
      <c r="Z105" s="2">
        <v>0.16555513422183102</v>
      </c>
      <c r="AA105" s="2">
        <v>8.2357800626462807E-2</v>
      </c>
      <c r="AB105" s="2">
        <v>0.12829604776621054</v>
      </c>
      <c r="AC105" s="2">
        <v>9.2194767781361001E-2</v>
      </c>
      <c r="AD105" s="2">
        <v>0.13096210339395353</v>
      </c>
      <c r="AE105" s="2">
        <v>7.2170808675521197E-2</v>
      </c>
      <c r="AF105" s="2">
        <v>4.0725468597678775E-2</v>
      </c>
      <c r="AG105" s="2">
        <v>8.3557312534966746E-2</v>
      </c>
    </row>
    <row r="106" spans="1:33" x14ac:dyDescent="0.3">
      <c r="A106" s="2" t="str">
        <f t="shared" si="2"/>
        <v>20220216_WT_DYN</v>
      </c>
      <c r="B106" s="2">
        <v>20220216</v>
      </c>
      <c r="C106" s="2" t="s">
        <v>31</v>
      </c>
      <c r="D106" s="2" t="s">
        <v>32</v>
      </c>
      <c r="E106" s="2" t="s">
        <v>30</v>
      </c>
      <c r="F106" s="2" t="s">
        <v>50</v>
      </c>
      <c r="G106" s="2" t="s">
        <v>33</v>
      </c>
      <c r="H106" s="2">
        <v>58.428571428571431</v>
      </c>
      <c r="I106" s="2">
        <v>4.5900000000000003E-2</v>
      </c>
      <c r="J106" s="2">
        <v>11.964866624708968</v>
      </c>
      <c r="K106" s="2">
        <v>1320</v>
      </c>
      <c r="L106" s="2">
        <f t="shared" si="3"/>
        <v>22</v>
      </c>
      <c r="M106" s="2">
        <v>7.1597212645137784E-2</v>
      </c>
      <c r="O106" s="2">
        <v>6.65219868273592E-2</v>
      </c>
      <c r="P106" s="2">
        <v>9.0732820853856033E-2</v>
      </c>
      <c r="Q106" s="2">
        <v>5.3324597758775183E-2</v>
      </c>
      <c r="R106" s="2">
        <v>8.6140709489527609E-2</v>
      </c>
      <c r="S106" s="2">
        <v>6.6391053483165915E-2</v>
      </c>
      <c r="T106" s="2">
        <v>7.2253801660829467E-2</v>
      </c>
      <c r="V106" s="2">
        <v>2.0566965576683614E-2</v>
      </c>
      <c r="W106" s="2">
        <v>7.2902283607462856E-2</v>
      </c>
      <c r="X106" s="2">
        <v>0.10567247756769325</v>
      </c>
      <c r="Y106" s="2">
        <v>0.12759783689081744</v>
      </c>
      <c r="Z106" s="2">
        <v>5.0726064822704434E-2</v>
      </c>
      <c r="AA106" s="2">
        <v>8.162448697782751E-2</v>
      </c>
      <c r="AB106" s="2">
        <v>0.11575040018748953</v>
      </c>
      <c r="AC106" s="2">
        <v>7.4254826891696379E-2</v>
      </c>
      <c r="AD106" s="2">
        <v>9.5347916176854938E-2</v>
      </c>
      <c r="AE106" s="2">
        <v>5.7799900466238723E-2</v>
      </c>
      <c r="AF106" s="2">
        <v>5.4738019281174416E-2</v>
      </c>
      <c r="AG106" s="2">
        <v>7.2591122596080457E-2</v>
      </c>
    </row>
    <row r="107" spans="1:33" x14ac:dyDescent="0.3">
      <c r="A107" s="2" t="str">
        <f t="shared" si="2"/>
        <v>20220216_WT_DYN</v>
      </c>
      <c r="B107" s="2">
        <v>20220216</v>
      </c>
      <c r="C107" s="2" t="s">
        <v>31</v>
      </c>
      <c r="D107" s="2" t="s">
        <v>32</v>
      </c>
      <c r="E107" s="2" t="s">
        <v>30</v>
      </c>
      <c r="F107" s="2" t="s">
        <v>50</v>
      </c>
      <c r="G107" s="2" t="s">
        <v>33</v>
      </c>
      <c r="H107" s="2">
        <v>58.428571428571431</v>
      </c>
      <c r="I107" s="2">
        <v>4.5900000000000003E-2</v>
      </c>
      <c r="J107" s="2">
        <v>11.964866624708968</v>
      </c>
      <c r="K107" s="2">
        <v>1350</v>
      </c>
      <c r="L107" s="2">
        <f t="shared" si="3"/>
        <v>22.5</v>
      </c>
      <c r="M107" s="2">
        <v>0.1172608223732813</v>
      </c>
      <c r="O107" s="2">
        <v>7.6961334286699434E-2</v>
      </c>
      <c r="P107" s="2">
        <v>8.9191641952461584E-2</v>
      </c>
      <c r="Q107" s="2">
        <v>4.6926523931365351E-2</v>
      </c>
      <c r="R107" s="2">
        <v>5.0918921130457574E-2</v>
      </c>
      <c r="S107" s="2">
        <v>8.9824411229167539E-2</v>
      </c>
      <c r="T107" s="2">
        <v>5.5999980694836846E-2</v>
      </c>
      <c r="V107" s="2">
        <v>4.8277796829519645E-2</v>
      </c>
      <c r="W107" s="2">
        <v>6.7437517300333996E-2</v>
      </c>
      <c r="X107" s="2">
        <v>6.2389370764770836E-2</v>
      </c>
      <c r="Y107" s="2">
        <v>0.19450113177142134</v>
      </c>
      <c r="Z107" s="2">
        <v>1.5656906664812627E-2</v>
      </c>
      <c r="AA107" s="2">
        <v>8.3312011012429202E-2</v>
      </c>
      <c r="AB107" s="2">
        <v>0.10400233776364957</v>
      </c>
      <c r="AC107" s="2">
        <v>4.1972770424611019E-2</v>
      </c>
      <c r="AD107" s="2">
        <v>0.1025383013853564</v>
      </c>
      <c r="AE107" s="2">
        <v>2.8096502079326516E-2</v>
      </c>
      <c r="AF107" s="2">
        <v>3.4930092671230734E-2</v>
      </c>
      <c r="AG107" s="2">
        <v>6.8598349295846364E-2</v>
      </c>
    </row>
    <row r="108" spans="1:33" x14ac:dyDescent="0.3">
      <c r="A108" s="2" t="str">
        <f t="shared" si="2"/>
        <v>20220216_WT_DYN</v>
      </c>
      <c r="B108" s="2">
        <v>20220216</v>
      </c>
      <c r="C108" s="2" t="s">
        <v>31</v>
      </c>
      <c r="D108" s="2" t="s">
        <v>32</v>
      </c>
      <c r="E108" s="2" t="s">
        <v>30</v>
      </c>
      <c r="F108" s="2" t="s">
        <v>50</v>
      </c>
      <c r="G108" s="2" t="s">
        <v>33</v>
      </c>
      <c r="H108" s="2">
        <v>58.428571428571431</v>
      </c>
      <c r="I108" s="2">
        <v>4.5900000000000003E-2</v>
      </c>
      <c r="J108" s="2">
        <v>11.964866624708968</v>
      </c>
      <c r="K108" s="2">
        <v>1380</v>
      </c>
      <c r="L108" s="2">
        <f t="shared" si="3"/>
        <v>23</v>
      </c>
      <c r="M108" s="2">
        <v>4.6621890364245355E-2</v>
      </c>
      <c r="O108" s="2">
        <v>0.11444273830618705</v>
      </c>
      <c r="P108" s="2">
        <v>9.7345347552366096E-2</v>
      </c>
      <c r="Q108" s="2">
        <v>7.8721487630699805E-2</v>
      </c>
      <c r="R108" s="2">
        <v>4.6198575992354218E-2</v>
      </c>
      <c r="S108" s="2">
        <v>8.2952458320791511E-2</v>
      </c>
      <c r="T108" s="2">
        <v>6.2543705957792239E-2</v>
      </c>
      <c r="V108" s="2">
        <v>2.8251397245159179E-2</v>
      </c>
      <c r="W108" s="2">
        <v>4.6368423268027419E-2</v>
      </c>
      <c r="X108" s="2">
        <v>8.9531971696847609E-2</v>
      </c>
      <c r="Y108" s="2">
        <v>6.937829948607481E-2</v>
      </c>
      <c r="Z108" s="2">
        <v>0.19001691964579681</v>
      </c>
      <c r="AA108" s="2">
        <v>9.7293612750849662E-2</v>
      </c>
      <c r="AB108" s="2">
        <v>0.13082169230098487</v>
      </c>
      <c r="AC108" s="2">
        <v>5.8284711553728892E-2</v>
      </c>
      <c r="AD108" s="2">
        <v>8.1951193503074296E-2</v>
      </c>
      <c r="AE108" s="2">
        <v>6.9349130753071198E-2</v>
      </c>
      <c r="AF108" s="2">
        <v>0.11330749790392888</v>
      </c>
      <c r="AG108" s="2">
        <v>7.8711792579042442E-2</v>
      </c>
    </row>
    <row r="109" spans="1:33" x14ac:dyDescent="0.3">
      <c r="A109" s="2" t="str">
        <f t="shared" si="2"/>
        <v>20220216_WT_DYN</v>
      </c>
      <c r="B109" s="2">
        <v>20220216</v>
      </c>
      <c r="C109" s="2" t="s">
        <v>31</v>
      </c>
      <c r="D109" s="2" t="s">
        <v>32</v>
      </c>
      <c r="E109" s="2" t="s">
        <v>30</v>
      </c>
      <c r="F109" s="2" t="s">
        <v>50</v>
      </c>
      <c r="G109" s="2" t="s">
        <v>33</v>
      </c>
      <c r="H109" s="2">
        <v>58.428571428571431</v>
      </c>
      <c r="I109" s="2">
        <v>4.5900000000000003E-2</v>
      </c>
      <c r="J109" s="2">
        <v>11.964866624708968</v>
      </c>
      <c r="K109" s="2">
        <v>1410</v>
      </c>
      <c r="L109" s="2">
        <f t="shared" si="3"/>
        <v>23.5</v>
      </c>
      <c r="M109" s="2">
        <v>9.6241783224057409E-2</v>
      </c>
      <c r="O109" s="2">
        <v>0.10481137310885012</v>
      </c>
      <c r="P109" s="2">
        <v>6.0965853016162898E-2</v>
      </c>
      <c r="Q109" s="2">
        <v>5.54670620923986E-2</v>
      </c>
      <c r="R109" s="2">
        <v>0.12569618593943846</v>
      </c>
      <c r="S109" s="2">
        <v>8.6383587249150823E-2</v>
      </c>
      <c r="T109" s="2">
        <v>4.5391747107186034E-2</v>
      </c>
      <c r="V109" s="2">
        <v>6.0876324228789046E-2</v>
      </c>
      <c r="W109" s="2">
        <v>3.0575008604318499E-2</v>
      </c>
      <c r="X109" s="2">
        <v>7.0856209817601823E-2</v>
      </c>
      <c r="Y109" s="2">
        <v>9.3473595241785973E-2</v>
      </c>
      <c r="Z109" s="2">
        <v>6.6124773874714576E-2</v>
      </c>
      <c r="AA109" s="2">
        <v>9.4010082626170499E-2</v>
      </c>
      <c r="AB109" s="2">
        <v>5.4330609808683254E-2</v>
      </c>
      <c r="AC109" s="2">
        <v>9.2329579146217255E-2</v>
      </c>
      <c r="AD109" s="2">
        <v>8.8998158809471997E-2</v>
      </c>
      <c r="AE109" s="2">
        <v>6.6367451047062126E-2</v>
      </c>
      <c r="AF109" s="2">
        <v>1.618043109650702E-2</v>
      </c>
      <c r="AG109" s="2">
        <v>7.1350406718032708E-2</v>
      </c>
    </row>
    <row r="110" spans="1:33" x14ac:dyDescent="0.3">
      <c r="A110" s="2" t="str">
        <f t="shared" si="2"/>
        <v>20220216_WT_DYN</v>
      </c>
      <c r="B110" s="2">
        <v>20220216</v>
      </c>
      <c r="C110" s="2" t="s">
        <v>31</v>
      </c>
      <c r="D110" s="2" t="s">
        <v>32</v>
      </c>
      <c r="E110" s="2" t="s">
        <v>30</v>
      </c>
      <c r="F110" s="2" t="s">
        <v>50</v>
      </c>
      <c r="G110" s="2" t="s">
        <v>33</v>
      </c>
      <c r="H110" s="2">
        <v>58.428571428571431</v>
      </c>
      <c r="I110" s="2">
        <v>4.5900000000000003E-2</v>
      </c>
      <c r="J110" s="2">
        <v>11.964866624708968</v>
      </c>
      <c r="K110" s="2">
        <v>1440</v>
      </c>
      <c r="L110" s="2">
        <f t="shared" si="3"/>
        <v>24</v>
      </c>
      <c r="M110" s="2">
        <v>8.6144721235041008E-2</v>
      </c>
      <c r="O110" s="2">
        <v>9.1450087520437762E-2</v>
      </c>
      <c r="P110" s="2">
        <v>7.0356246032995451E-2</v>
      </c>
      <c r="Q110" s="2">
        <v>7.9377909490328441E-2</v>
      </c>
      <c r="R110" s="2">
        <v>3.5715132763579321E-2</v>
      </c>
      <c r="S110" s="2">
        <v>7.183616223727915E-2</v>
      </c>
      <c r="T110" s="2">
        <v>9.0683509815253943E-2</v>
      </c>
      <c r="V110" s="2">
        <v>9.2338262903693073E-3</v>
      </c>
      <c r="W110" s="2">
        <v>6.6938330791420836E-2</v>
      </c>
      <c r="X110" s="2">
        <v>5.9628529291470785E-2</v>
      </c>
      <c r="Y110" s="2">
        <v>0.12961039589003534</v>
      </c>
      <c r="Z110" s="2">
        <v>2.5088486935582657E-2</v>
      </c>
      <c r="AA110" s="2">
        <v>9.944942449610826E-2</v>
      </c>
      <c r="AB110" s="2">
        <v>0.1223393578811084</v>
      </c>
      <c r="AC110" s="2">
        <v>9.2807979798689141E-2</v>
      </c>
      <c r="AD110" s="2">
        <v>0.10083130366940846</v>
      </c>
      <c r="AE110" s="2">
        <v>2.2319939567775653E-2</v>
      </c>
      <c r="AF110" s="2">
        <v>3.7010943280010977E-2</v>
      </c>
      <c r="AG110" s="2">
        <v>6.7610908284544038E-2</v>
      </c>
    </row>
    <row r="111" spans="1:33" x14ac:dyDescent="0.3">
      <c r="A111" s="2" t="str">
        <f t="shared" si="2"/>
        <v>20220216_WT_DYN</v>
      </c>
      <c r="B111" s="2">
        <v>20220216</v>
      </c>
      <c r="C111" s="2" t="s">
        <v>31</v>
      </c>
      <c r="D111" s="2" t="s">
        <v>32</v>
      </c>
      <c r="E111" s="2" t="s">
        <v>30</v>
      </c>
      <c r="F111" s="2" t="s">
        <v>50</v>
      </c>
      <c r="G111" s="2" t="s">
        <v>33</v>
      </c>
      <c r="H111" s="2">
        <v>58.428571428571431</v>
      </c>
      <c r="I111" s="2">
        <v>4.5900000000000003E-2</v>
      </c>
      <c r="J111" s="2">
        <v>11.964866624708968</v>
      </c>
      <c r="K111" s="2">
        <v>1470</v>
      </c>
      <c r="L111" s="2">
        <f t="shared" si="3"/>
        <v>24.5</v>
      </c>
      <c r="M111" s="2">
        <v>0.1056123849630239</v>
      </c>
      <c r="O111" s="2">
        <v>0.10435587283701719</v>
      </c>
      <c r="P111" s="2">
        <v>0.12670647718456082</v>
      </c>
      <c r="Q111" s="2">
        <v>5.5963465452861828E-2</v>
      </c>
      <c r="R111" s="2">
        <v>1.7053846599394351E-2</v>
      </c>
      <c r="S111" s="2">
        <v>5.6077541108095728E-2</v>
      </c>
      <c r="T111" s="2">
        <v>8.2770592524184436E-2</v>
      </c>
      <c r="V111" s="2">
        <v>5.5471140700337214E-2</v>
      </c>
      <c r="W111" s="2">
        <v>5.2623871184633048E-2</v>
      </c>
      <c r="X111" s="2">
        <v>7.5930482845820962E-2</v>
      </c>
      <c r="Y111" s="2">
        <v>7.9048528468072726E-2</v>
      </c>
      <c r="Z111" s="2">
        <v>3.927766307310851E-2</v>
      </c>
      <c r="AA111" s="2">
        <v>8.1514832600461481E-2</v>
      </c>
      <c r="AB111" s="2">
        <v>0.16818249322097614</v>
      </c>
      <c r="AC111" s="2">
        <v>6.7369376131228426E-2</v>
      </c>
      <c r="AD111" s="2">
        <v>4.3700963529354715E-2</v>
      </c>
      <c r="AE111" s="2">
        <v>2.0854992188938791E-2</v>
      </c>
      <c r="AF111" s="2">
        <v>8.5858382899022714E-2</v>
      </c>
      <c r="AG111" s="2">
        <v>7.2325678767944407E-2</v>
      </c>
    </row>
    <row r="112" spans="1:33" x14ac:dyDescent="0.3">
      <c r="A112" s="2" t="str">
        <f t="shared" si="2"/>
        <v>20220216_WT_DYN</v>
      </c>
      <c r="B112" s="2">
        <v>20220216</v>
      </c>
      <c r="C112" s="2" t="s">
        <v>31</v>
      </c>
      <c r="D112" s="2" t="s">
        <v>32</v>
      </c>
      <c r="E112" s="2" t="s">
        <v>30</v>
      </c>
      <c r="F112" s="2" t="s">
        <v>50</v>
      </c>
      <c r="G112" s="2" t="s">
        <v>33</v>
      </c>
      <c r="H112" s="2">
        <v>58.428571428571431</v>
      </c>
      <c r="I112" s="2">
        <v>4.5900000000000003E-2</v>
      </c>
      <c r="J112" s="2">
        <v>11.964866624708968</v>
      </c>
      <c r="K112" s="2">
        <v>1500</v>
      </c>
      <c r="L112" s="2">
        <f t="shared" si="3"/>
        <v>25</v>
      </c>
      <c r="M112" s="2">
        <v>6.4076092450269836E-2</v>
      </c>
      <c r="O112" s="2">
        <v>4.7889225845335094E-2</v>
      </c>
      <c r="P112" s="2">
        <v>8.2874145705248856E-2</v>
      </c>
      <c r="Q112" s="2">
        <v>5.4432190548203578E-2</v>
      </c>
      <c r="R112" s="2">
        <v>6.8872568817292951E-2</v>
      </c>
      <c r="S112" s="2">
        <v>7.8224616233260005E-2</v>
      </c>
      <c r="T112" s="2">
        <v>7.0720311938335695E-2</v>
      </c>
      <c r="V112" s="2">
        <v>2.1246555266652072E-2</v>
      </c>
      <c r="W112" s="2">
        <v>7.0786840051432778E-2</v>
      </c>
      <c r="X112" s="2">
        <v>6.1198266806238695E-2</v>
      </c>
      <c r="Y112" s="2">
        <v>9.0822917971844289E-2</v>
      </c>
      <c r="Z112" s="2">
        <v>1.5936140868150955E-2</v>
      </c>
      <c r="AA112" s="2">
        <v>0.10180757865569851</v>
      </c>
      <c r="AB112" s="2">
        <v>0.12712720899527771</v>
      </c>
      <c r="AC112" s="2">
        <v>5.8540109302475163E-2</v>
      </c>
      <c r="AD112" s="2">
        <v>6.3173591792410416E-2</v>
      </c>
      <c r="AE112" s="2">
        <v>4.2396352246203042E-2</v>
      </c>
      <c r="AF112" s="2">
        <v>8.4431204432633813E-2</v>
      </c>
      <c r="AG112" s="2">
        <v>7.1659311122563824E-2</v>
      </c>
    </row>
    <row r="113" spans="1:33" x14ac:dyDescent="0.3">
      <c r="A113" s="2" t="str">
        <f t="shared" si="2"/>
        <v>20220216_WT_DYN</v>
      </c>
      <c r="B113" s="2">
        <v>20220216</v>
      </c>
      <c r="C113" s="2" t="s">
        <v>31</v>
      </c>
      <c r="D113" s="2" t="s">
        <v>32</v>
      </c>
      <c r="E113" s="2" t="s">
        <v>30</v>
      </c>
      <c r="F113" s="2" t="s">
        <v>50</v>
      </c>
      <c r="G113" s="2" t="s">
        <v>33</v>
      </c>
      <c r="H113" s="2">
        <v>58.428571428571431</v>
      </c>
      <c r="I113" s="2">
        <v>4.5900000000000003E-2</v>
      </c>
      <c r="J113" s="2">
        <v>11.964866624708968</v>
      </c>
      <c r="K113" s="2">
        <v>1530</v>
      </c>
      <c r="L113" s="2">
        <f t="shared" si="3"/>
        <v>25.5</v>
      </c>
      <c r="M113" s="2">
        <v>7.6502741627699891E-2</v>
      </c>
      <c r="O113" s="2">
        <v>0.11037624918214438</v>
      </c>
      <c r="P113" s="2">
        <v>7.1709457941481217E-2</v>
      </c>
      <c r="Q113" s="2">
        <v>5.1216300124440839E-2</v>
      </c>
      <c r="R113" s="2">
        <v>9.6858589096741304E-2</v>
      </c>
      <c r="S113" s="2">
        <v>6.7821875951729477E-2</v>
      </c>
      <c r="T113" s="2">
        <v>9.890775527376891E-2</v>
      </c>
      <c r="V113" s="2">
        <v>2.6402768196982219E-2</v>
      </c>
      <c r="W113" s="2">
        <v>6.5315145125490165E-2</v>
      </c>
      <c r="X113" s="2">
        <v>8.2340416395904781E-2</v>
      </c>
      <c r="Y113" s="2">
        <v>0.11343604091642047</v>
      </c>
      <c r="Z113" s="2">
        <v>4.2239835666558721E-2</v>
      </c>
      <c r="AA113" s="2">
        <v>8.2790066205530685E-2</v>
      </c>
      <c r="AB113" s="2">
        <v>0.13038081818466948</v>
      </c>
      <c r="AC113" s="2">
        <v>6.6832420709867307E-2</v>
      </c>
      <c r="AD113" s="2">
        <v>9.4128930587004736E-2</v>
      </c>
      <c r="AE113" s="2">
        <v>4.0866088635726293E-2</v>
      </c>
      <c r="AF113" s="2">
        <v>5.6627350830706004E-2</v>
      </c>
      <c r="AG113" s="2">
        <v>6.5452321748638687E-2</v>
      </c>
    </row>
    <row r="114" spans="1:33" x14ac:dyDescent="0.3">
      <c r="A114" s="2" t="str">
        <f t="shared" si="2"/>
        <v>20220216_WT_DYN</v>
      </c>
      <c r="B114" s="2">
        <v>20220216</v>
      </c>
      <c r="C114" s="2" t="s">
        <v>31</v>
      </c>
      <c r="D114" s="2" t="s">
        <v>32</v>
      </c>
      <c r="E114" s="2" t="s">
        <v>30</v>
      </c>
      <c r="F114" s="2" t="s">
        <v>50</v>
      </c>
      <c r="G114" s="2" t="s">
        <v>33</v>
      </c>
      <c r="H114" s="2">
        <v>58.428571428571431</v>
      </c>
      <c r="I114" s="2">
        <v>4.5900000000000003E-2</v>
      </c>
      <c r="J114" s="2">
        <v>11.964866624708968</v>
      </c>
      <c r="K114" s="2">
        <v>1560</v>
      </c>
      <c r="L114" s="2">
        <f t="shared" si="3"/>
        <v>26</v>
      </c>
      <c r="M114" s="2">
        <v>0.10675598316843499</v>
      </c>
      <c r="O114" s="2">
        <v>0.11560522514672368</v>
      </c>
      <c r="P114" s="2">
        <v>5.8696308285599658E-2</v>
      </c>
      <c r="Q114" s="2">
        <v>8.5020178820818526E-2</v>
      </c>
      <c r="R114" s="2">
        <v>5.8723487861452893E-2</v>
      </c>
      <c r="S114" s="2">
        <v>8.0464256744142149E-2</v>
      </c>
      <c r="T114" s="2">
        <v>6.330383143894204E-2</v>
      </c>
      <c r="V114" s="2">
        <v>3.3155831355508272E-2</v>
      </c>
      <c r="W114" s="2">
        <v>5.8398887502600631E-2</v>
      </c>
      <c r="X114" s="2">
        <v>9.6699790836836247E-2</v>
      </c>
      <c r="Y114" s="2">
        <v>9.8144186377720113E-2</v>
      </c>
      <c r="Z114" s="2">
        <v>0.22440117255091491</v>
      </c>
      <c r="AA114" s="2">
        <v>7.6361411176384397E-2</v>
      </c>
      <c r="AB114" s="2">
        <v>9.7379196655135336E-2</v>
      </c>
      <c r="AC114" s="2">
        <v>6.0579638932467463E-2</v>
      </c>
      <c r="AD114" s="2">
        <v>5.0193931853762558E-2</v>
      </c>
      <c r="AE114" s="2">
        <v>0.10340801438144698</v>
      </c>
      <c r="AF114" s="2">
        <v>0.13222195864122144</v>
      </c>
      <c r="AG114" s="2">
        <v>7.7008054406324133E-2</v>
      </c>
    </row>
    <row r="115" spans="1:33" x14ac:dyDescent="0.3">
      <c r="A115" s="2" t="str">
        <f t="shared" si="2"/>
        <v>20220216_WT_DYN</v>
      </c>
      <c r="B115" s="2">
        <v>20220216</v>
      </c>
      <c r="C115" s="2" t="s">
        <v>31</v>
      </c>
      <c r="D115" s="2" t="s">
        <v>32</v>
      </c>
      <c r="E115" s="2" t="s">
        <v>30</v>
      </c>
      <c r="F115" s="2" t="s">
        <v>50</v>
      </c>
      <c r="G115" s="2" t="s">
        <v>33</v>
      </c>
      <c r="H115" s="2">
        <v>58.428571428571431</v>
      </c>
      <c r="I115" s="2">
        <v>4.5900000000000003E-2</v>
      </c>
      <c r="J115" s="2">
        <v>11.964866624708968</v>
      </c>
      <c r="K115" s="2">
        <v>1590</v>
      </c>
      <c r="L115" s="2">
        <f t="shared" si="3"/>
        <v>26.5</v>
      </c>
      <c r="M115" s="2">
        <v>8.5831637928933432E-2</v>
      </c>
      <c r="O115" s="2">
        <v>0.10475504151559958</v>
      </c>
      <c r="P115" s="2">
        <v>7.7405885836402108E-2</v>
      </c>
      <c r="Q115" s="2">
        <v>8.8758206280952281E-2</v>
      </c>
      <c r="R115" s="2">
        <v>3.1374800219231946E-2</v>
      </c>
      <c r="S115" s="2">
        <v>9.7929474414722162E-2</v>
      </c>
      <c r="T115" s="2">
        <v>8.1057410033903349E-2</v>
      </c>
      <c r="V115" s="2">
        <v>4.4071172420012336E-2</v>
      </c>
      <c r="W115" s="2">
        <v>6.7134680660891885E-2</v>
      </c>
      <c r="X115" s="2">
        <v>8.4818505030739108E-2</v>
      </c>
      <c r="Y115" s="2">
        <v>0.1011033501620353</v>
      </c>
      <c r="Z115" s="2">
        <v>5.4797167454087498E-2</v>
      </c>
      <c r="AA115" s="2">
        <v>8.3182632219622327E-2</v>
      </c>
      <c r="AB115" s="2">
        <v>0.15238457370136782</v>
      </c>
      <c r="AC115" s="2">
        <v>5.6567651042784842E-2</v>
      </c>
      <c r="AD115" s="2">
        <v>6.9252932438781362E-2</v>
      </c>
      <c r="AE115" s="2">
        <v>6.9704003074943274E-2</v>
      </c>
      <c r="AF115" s="2">
        <v>0.14221296010822759</v>
      </c>
      <c r="AG115" s="2">
        <v>8.5373964628280716E-2</v>
      </c>
    </row>
    <row r="116" spans="1:33" x14ac:dyDescent="0.3">
      <c r="A116" s="2" t="str">
        <f t="shared" si="2"/>
        <v>20220216_WT_DYN</v>
      </c>
      <c r="B116" s="2">
        <v>20220216</v>
      </c>
      <c r="C116" s="2" t="s">
        <v>31</v>
      </c>
      <c r="D116" s="2" t="s">
        <v>32</v>
      </c>
      <c r="E116" s="2" t="s">
        <v>30</v>
      </c>
      <c r="F116" s="2" t="s">
        <v>50</v>
      </c>
      <c r="G116" s="2" t="s">
        <v>33</v>
      </c>
      <c r="H116" s="2">
        <v>58.428571428571431</v>
      </c>
      <c r="I116" s="2">
        <v>4.5900000000000003E-2</v>
      </c>
      <c r="J116" s="2">
        <v>11.964866624708968</v>
      </c>
      <c r="K116" s="2">
        <v>1620</v>
      </c>
      <c r="L116" s="2">
        <f t="shared" si="3"/>
        <v>27</v>
      </c>
      <c r="M116" s="2">
        <v>8.9185540756160003E-2</v>
      </c>
      <c r="O116" s="2">
        <v>5.9129785746124736E-2</v>
      </c>
      <c r="P116" s="2">
        <v>7.5671056635954997E-2</v>
      </c>
      <c r="Q116" s="2">
        <v>0.10171881878621472</v>
      </c>
      <c r="R116" s="2">
        <v>8.0443278658228382E-2</v>
      </c>
      <c r="S116" s="2">
        <v>8.6933781430706125E-2</v>
      </c>
      <c r="T116" s="2">
        <v>7.510381253596779E-2</v>
      </c>
      <c r="V116" s="2">
        <v>2.9188440703449524E-2</v>
      </c>
      <c r="W116" s="2">
        <v>6.2803073663036155E-2</v>
      </c>
      <c r="X116" s="2">
        <v>6.5979899714862247E-2</v>
      </c>
      <c r="Y116" s="2">
        <v>9.9336677731575646E-2</v>
      </c>
      <c r="Z116" s="2">
        <v>6.3052629307378524E-2</v>
      </c>
      <c r="AA116" s="2">
        <v>8.5214999212312584E-2</v>
      </c>
      <c r="AB116" s="2">
        <v>0.11763215956736457</v>
      </c>
      <c r="AC116" s="2">
        <v>6.0777359481655573E-2</v>
      </c>
      <c r="AD116" s="2">
        <v>8.1649476809254648E-2</v>
      </c>
      <c r="AE116" s="2">
        <v>5.2053208743156311E-2</v>
      </c>
      <c r="AF116" s="2">
        <v>7.7933513949444561E-2</v>
      </c>
      <c r="AG116" s="2">
        <v>7.219228822962416E-2</v>
      </c>
    </row>
    <row r="117" spans="1:33" x14ac:dyDescent="0.3">
      <c r="A117" s="2" t="str">
        <f t="shared" si="2"/>
        <v>20220216_WT_DYN</v>
      </c>
      <c r="B117" s="2">
        <v>20220216</v>
      </c>
      <c r="C117" s="2" t="s">
        <v>31</v>
      </c>
      <c r="D117" s="2" t="s">
        <v>32</v>
      </c>
      <c r="E117" s="2" t="s">
        <v>30</v>
      </c>
      <c r="F117" s="2" t="s">
        <v>50</v>
      </c>
      <c r="G117" s="2" t="s">
        <v>33</v>
      </c>
      <c r="H117" s="2">
        <v>58.428571428571431</v>
      </c>
      <c r="I117" s="2">
        <v>4.5900000000000003E-2</v>
      </c>
      <c r="J117" s="2">
        <v>11.964866624708968</v>
      </c>
      <c r="K117" s="2">
        <v>1650</v>
      </c>
      <c r="L117" s="2">
        <f t="shared" si="3"/>
        <v>27.5</v>
      </c>
      <c r="M117" s="2">
        <v>7.139403445049082E-2</v>
      </c>
      <c r="O117" s="2">
        <v>8.1259668870203486E-2</v>
      </c>
      <c r="P117" s="2">
        <v>7.5863118952408576E-2</v>
      </c>
      <c r="Q117" s="2">
        <v>2.6850629436733432E-2</v>
      </c>
      <c r="R117" s="2">
        <v>2.0384573238477911E-2</v>
      </c>
      <c r="S117" s="2">
        <v>6.4673942825402966E-2</v>
      </c>
      <c r="T117" s="2">
        <v>0.12061012840877375</v>
      </c>
      <c r="V117" s="2">
        <v>7.4728045706213483E-2</v>
      </c>
      <c r="W117" s="2">
        <v>8.9130379255350847E-2</v>
      </c>
      <c r="X117" s="2">
        <v>7.4776019496311116E-2</v>
      </c>
      <c r="Y117" s="2">
        <v>0.10225873286989196</v>
      </c>
      <c r="Z117" s="2">
        <v>2.1618026185585792E-2</v>
      </c>
      <c r="AA117" s="2">
        <v>7.4849401007993546E-2</v>
      </c>
      <c r="AB117" s="2">
        <v>8.2055331730359421E-2</v>
      </c>
      <c r="AC117" s="2">
        <v>7.7922815961408848E-2</v>
      </c>
      <c r="AD117" s="2">
        <v>5.2747733827358999E-2</v>
      </c>
      <c r="AE117" s="2">
        <v>8.4777133905132265E-2</v>
      </c>
      <c r="AF117" s="2">
        <v>7.161459687569581E-2</v>
      </c>
      <c r="AG117" s="2">
        <v>7.5295874852421396E-2</v>
      </c>
    </row>
    <row r="118" spans="1:33" x14ac:dyDescent="0.3">
      <c r="A118" s="2" t="str">
        <f t="shared" si="2"/>
        <v>20220216_WT_DYN</v>
      </c>
      <c r="B118" s="2">
        <v>20220216</v>
      </c>
      <c r="C118" s="2" t="s">
        <v>31</v>
      </c>
      <c r="D118" s="2" t="s">
        <v>32</v>
      </c>
      <c r="E118" s="2" t="s">
        <v>30</v>
      </c>
      <c r="F118" s="2" t="s">
        <v>50</v>
      </c>
      <c r="G118" s="2" t="s">
        <v>33</v>
      </c>
      <c r="H118" s="2">
        <v>58.428571428571431</v>
      </c>
      <c r="I118" s="2">
        <v>4.5900000000000003E-2</v>
      </c>
      <c r="J118" s="2">
        <v>11.964866624708968</v>
      </c>
      <c r="K118" s="2">
        <v>1680</v>
      </c>
      <c r="L118" s="2">
        <f t="shared" si="3"/>
        <v>28</v>
      </c>
      <c r="M118" s="2">
        <v>9.3775479091668668E-2</v>
      </c>
      <c r="O118" s="2">
        <v>0.10116185478410557</v>
      </c>
      <c r="P118" s="2">
        <v>7.5205443422307033E-2</v>
      </c>
      <c r="Q118" s="2">
        <v>7.0130418191804142E-2</v>
      </c>
      <c r="R118" s="2">
        <v>7.9850961148782471E-2</v>
      </c>
      <c r="S118" s="2">
        <v>7.5621912753415954E-2</v>
      </c>
      <c r="T118" s="2">
        <v>7.2695010089270984E-2</v>
      </c>
      <c r="V118" s="2">
        <v>3.966237275223642E-2</v>
      </c>
      <c r="W118" s="2">
        <v>5.3333465387920422E-2</v>
      </c>
      <c r="X118" s="2">
        <v>8.6552999919060097E-2</v>
      </c>
      <c r="Y118" s="2">
        <v>0.15050206211920902</v>
      </c>
      <c r="Z118" s="2">
        <v>6.6641043733272259E-2</v>
      </c>
      <c r="AA118" s="2">
        <v>9.4918157938732914E-2</v>
      </c>
      <c r="AB118" s="2">
        <v>0.10129566321258347</v>
      </c>
      <c r="AC118" s="2">
        <v>6.3626785310573183E-2</v>
      </c>
      <c r="AD118" s="2">
        <v>0.10413940573535711</v>
      </c>
      <c r="AE118" s="2">
        <v>5.2556432070992309E-2</v>
      </c>
      <c r="AF118" s="2">
        <v>0.12045550905044512</v>
      </c>
      <c r="AG118" s="2">
        <v>7.4193814928680227E-2</v>
      </c>
    </row>
    <row r="119" spans="1:33" x14ac:dyDescent="0.3">
      <c r="A119" s="2" t="str">
        <f t="shared" si="2"/>
        <v>20220216_WT_DYN</v>
      </c>
      <c r="B119" s="2">
        <v>20220216</v>
      </c>
      <c r="C119" s="2" t="s">
        <v>31</v>
      </c>
      <c r="D119" s="2" t="s">
        <v>32</v>
      </c>
      <c r="E119" s="2" t="s">
        <v>30</v>
      </c>
      <c r="F119" s="2" t="s">
        <v>50</v>
      </c>
      <c r="G119" s="2" t="s">
        <v>33</v>
      </c>
      <c r="H119" s="2">
        <v>58.428571428571431</v>
      </c>
      <c r="I119" s="2">
        <v>4.5900000000000003E-2</v>
      </c>
      <c r="J119" s="2">
        <v>11.964866624708968</v>
      </c>
      <c r="K119" s="2">
        <v>1710</v>
      </c>
      <c r="L119" s="2">
        <f t="shared" si="3"/>
        <v>28.5</v>
      </c>
      <c r="M119" s="2">
        <v>6.6540482645736573E-2</v>
      </c>
      <c r="O119" s="2">
        <v>9.0943855383466707E-2</v>
      </c>
      <c r="P119" s="2">
        <v>6.4877480405585497E-2</v>
      </c>
      <c r="Q119" s="2">
        <v>5.3834198090416847E-2</v>
      </c>
      <c r="R119" s="2">
        <v>1.6549135582597126E-2</v>
      </c>
      <c r="S119" s="2">
        <v>8.4477005193911672E-2</v>
      </c>
      <c r="T119" s="2">
        <v>3.8102957124362354E-2</v>
      </c>
      <c r="V119" s="2">
        <v>3.2306753775402193E-3</v>
      </c>
      <c r="W119" s="2">
        <v>7.9227719767670846E-2</v>
      </c>
      <c r="X119" s="2">
        <v>7.451701117660281E-2</v>
      </c>
      <c r="Y119" s="2">
        <v>6.4773250242465705E-2</v>
      </c>
      <c r="Z119" s="2">
        <v>0.10317090350599925</v>
      </c>
      <c r="AA119" s="2">
        <v>9.0379787248677623E-2</v>
      </c>
      <c r="AB119" s="2">
        <v>8.5548893448270907E-2</v>
      </c>
      <c r="AC119" s="2">
        <v>6.0150858557314321E-2</v>
      </c>
      <c r="AD119" s="2">
        <v>3.1407287000087276E-2</v>
      </c>
      <c r="AE119" s="2">
        <v>1.8015152760237553E-2</v>
      </c>
      <c r="AF119" s="2">
        <v>2.7901890632911281E-2</v>
      </c>
      <c r="AG119" s="2">
        <v>5.6228274087958267E-2</v>
      </c>
    </row>
    <row r="120" spans="1:33" x14ac:dyDescent="0.3">
      <c r="A120" s="2" t="str">
        <f t="shared" si="2"/>
        <v>20220216_WT_DYN</v>
      </c>
      <c r="B120" s="2">
        <v>20220216</v>
      </c>
      <c r="C120" s="2" t="s">
        <v>31</v>
      </c>
      <c r="D120" s="2" t="s">
        <v>32</v>
      </c>
      <c r="E120" s="2" t="s">
        <v>30</v>
      </c>
      <c r="F120" s="2" t="s">
        <v>50</v>
      </c>
      <c r="G120" s="2" t="s">
        <v>33</v>
      </c>
      <c r="H120" s="2">
        <v>58.428571428571431</v>
      </c>
      <c r="I120" s="2">
        <v>4.5900000000000003E-2</v>
      </c>
      <c r="J120" s="2">
        <v>11.964866624708968</v>
      </c>
      <c r="K120" s="2">
        <v>1740</v>
      </c>
      <c r="L120" s="2">
        <f t="shared" si="3"/>
        <v>29</v>
      </c>
      <c r="M120" s="2">
        <v>7.8393945325137729E-2</v>
      </c>
      <c r="O120" s="2">
        <v>0.12058421921899978</v>
      </c>
      <c r="P120" s="2">
        <v>5.5276136437173801E-2</v>
      </c>
      <c r="Q120" s="2">
        <v>6.0493628780220979E-2</v>
      </c>
      <c r="R120" s="2">
        <v>0.10612789426149467</v>
      </c>
      <c r="S120" s="2">
        <v>5.8837095479710229E-2</v>
      </c>
      <c r="T120" s="2">
        <v>0.11971266750621554</v>
      </c>
      <c r="V120" s="2">
        <v>4.8852270429234103E-2</v>
      </c>
      <c r="W120" s="2">
        <v>5.5393496709046794E-2</v>
      </c>
      <c r="X120" s="2">
        <v>0.13738031116915869</v>
      </c>
      <c r="Y120" s="2">
        <v>4.3129089206420793E-2</v>
      </c>
      <c r="Z120" s="2">
        <v>3.0602012666305512E-2</v>
      </c>
      <c r="AA120" s="2">
        <v>7.8277353971154817E-2</v>
      </c>
      <c r="AB120" s="2">
        <v>0.10413347169511854</v>
      </c>
      <c r="AC120" s="2">
        <v>6.3699489840200241E-2</v>
      </c>
      <c r="AD120" s="2">
        <v>0.11239875396711427</v>
      </c>
      <c r="AE120" s="2">
        <v>3.1171346217080939E-2</v>
      </c>
      <c r="AF120" s="2">
        <v>0.12091410170944465</v>
      </c>
      <c r="AG120" s="2">
        <v>6.8076237332884801E-2</v>
      </c>
    </row>
    <row r="121" spans="1:33" x14ac:dyDescent="0.3">
      <c r="A121" s="2" t="str">
        <f t="shared" si="2"/>
        <v>20220216_WT_DYN</v>
      </c>
      <c r="B121" s="2">
        <v>20220216</v>
      </c>
      <c r="C121" s="2" t="s">
        <v>31</v>
      </c>
      <c r="D121" s="2" t="s">
        <v>32</v>
      </c>
      <c r="E121" s="2" t="s">
        <v>30</v>
      </c>
      <c r="F121" s="2" t="s">
        <v>50</v>
      </c>
      <c r="G121" s="2" t="s">
        <v>33</v>
      </c>
      <c r="H121" s="2">
        <v>58.428571428571431</v>
      </c>
      <c r="I121" s="2">
        <v>4.5900000000000003E-2</v>
      </c>
      <c r="J121" s="2">
        <v>11.964866624708968</v>
      </c>
      <c r="K121" s="2">
        <v>1770</v>
      </c>
      <c r="L121" s="2">
        <f t="shared" si="3"/>
        <v>29.5</v>
      </c>
      <c r="M121" s="2">
        <v>6.6547260824093582E-2</v>
      </c>
      <c r="O121" s="2">
        <v>3.4232007162884909E-2</v>
      </c>
      <c r="P121" s="2">
        <v>7.765168882712882E-2</v>
      </c>
      <c r="Q121" s="2">
        <v>6.6587119187329763E-2</v>
      </c>
      <c r="R121" s="2">
        <v>0.10252919137991974</v>
      </c>
      <c r="S121" s="2">
        <v>0.10000546913987056</v>
      </c>
      <c r="T121" s="2">
        <v>1.8681720992893801E-2</v>
      </c>
      <c r="V121" s="2">
        <v>5.2587230575610745E-2</v>
      </c>
      <c r="W121" s="2">
        <v>3.1318125956052142E-2</v>
      </c>
      <c r="X121" s="2">
        <v>4.9683963778782168E-2</v>
      </c>
      <c r="Y121" s="2">
        <v>0.156576597028767</v>
      </c>
      <c r="Z121" s="2">
        <v>0.13743346679721116</v>
      </c>
      <c r="AA121" s="2">
        <v>8.1819056635226983E-2</v>
      </c>
      <c r="AB121" s="2">
        <v>6.2928691444424187E-2</v>
      </c>
      <c r="AC121" s="2">
        <v>5.1787915355477006E-2</v>
      </c>
      <c r="AD121" s="2">
        <v>0.11023834543012158</v>
      </c>
      <c r="AE121" s="2">
        <v>4.3062728249386784E-2</v>
      </c>
      <c r="AF121" s="2">
        <v>3.5139288484147789E-2</v>
      </c>
      <c r="AG121" s="2">
        <v>6.1876293587017565E-2</v>
      </c>
    </row>
    <row r="122" spans="1:33" x14ac:dyDescent="0.3">
      <c r="A122" s="2" t="str">
        <f t="shared" si="2"/>
        <v>20220217_PS19_DYN</v>
      </c>
      <c r="B122" s="2">
        <v>20220217</v>
      </c>
      <c r="C122" s="2" t="s">
        <v>51</v>
      </c>
      <c r="D122" s="2" t="s">
        <v>53</v>
      </c>
      <c r="E122" s="2" t="s">
        <v>35</v>
      </c>
      <c r="F122" s="2" t="s">
        <v>50</v>
      </c>
      <c r="G122" s="2" t="s">
        <v>36</v>
      </c>
      <c r="H122" s="2">
        <v>52.142857142857146</v>
      </c>
      <c r="I122" s="2">
        <v>2.6200000000000005E-2</v>
      </c>
      <c r="J122" s="2">
        <v>9.5827656960835146</v>
      </c>
      <c r="K122" s="2">
        <v>0</v>
      </c>
      <c r="L122" s="2">
        <f t="shared" si="3"/>
        <v>0</v>
      </c>
      <c r="M122" s="2">
        <v>5.1069390144852685E-2</v>
      </c>
      <c r="N122" s="2">
        <v>-1.0370701230920926E-2</v>
      </c>
      <c r="O122" s="2">
        <v>-7.9969606301988384E-3</v>
      </c>
      <c r="P122" s="2">
        <v>1.0863669560714311E-2</v>
      </c>
      <c r="Q122" s="2">
        <v>2.2237212800380969E-2</v>
      </c>
      <c r="R122" s="2">
        <v>-5.7589261545395787E-2</v>
      </c>
      <c r="S122" s="2">
        <v>-3.8905260946990867E-3</v>
      </c>
      <c r="T122" s="2">
        <v>-3.7304470477255206E-3</v>
      </c>
      <c r="U122" s="2">
        <v>-2.1034637221943233E-3</v>
      </c>
      <c r="V122" s="2">
        <v>1.4914483410401259E-2</v>
      </c>
      <c r="W122" s="2">
        <v>8.5110084694372829E-3</v>
      </c>
      <c r="X122" s="2">
        <v>3.9135048470742832E-2</v>
      </c>
      <c r="Y122" s="2">
        <v>3.5221564494469969E-2</v>
      </c>
      <c r="Z122" s="2">
        <v>2.4841262694890939E-2</v>
      </c>
      <c r="AA122" s="2">
        <v>1.5697973296110055E-3</v>
      </c>
      <c r="AB122" s="2">
        <v>3.2459835695150964E-2</v>
      </c>
      <c r="AC122" s="2">
        <v>3.062602272744144E-2</v>
      </c>
      <c r="AD122" s="2">
        <v>-2.3882458077164024E-2</v>
      </c>
      <c r="AE122" s="2">
        <v>-7.2348633159564071E-3</v>
      </c>
      <c r="AF122" s="2">
        <v>-2.7076525528120225E-2</v>
      </c>
      <c r="AG122" s="2">
        <v>0</v>
      </c>
    </row>
    <row r="123" spans="1:33" x14ac:dyDescent="0.3">
      <c r="A123" s="2" t="str">
        <f t="shared" si="2"/>
        <v>20220217_PS19_DYN</v>
      </c>
      <c r="B123" s="2">
        <v>20220217</v>
      </c>
      <c r="C123" s="2" t="s">
        <v>51</v>
      </c>
      <c r="D123" s="2" t="s">
        <v>53</v>
      </c>
      <c r="E123" s="2" t="s">
        <v>35</v>
      </c>
      <c r="F123" s="2" t="s">
        <v>50</v>
      </c>
      <c r="G123" s="2" t="s">
        <v>36</v>
      </c>
      <c r="H123" s="2">
        <v>52.142857142857146</v>
      </c>
      <c r="I123" s="2">
        <v>2.6200000000000005E-2</v>
      </c>
      <c r="J123" s="2">
        <v>9.5827656960835146</v>
      </c>
      <c r="K123" s="2">
        <v>30</v>
      </c>
      <c r="L123" s="2">
        <f t="shared" si="3"/>
        <v>0.5</v>
      </c>
      <c r="M123" s="2">
        <v>6.2949572089249894E-2</v>
      </c>
      <c r="N123" s="2">
        <v>9.2436779536624464E-3</v>
      </c>
      <c r="O123" s="2">
        <v>-1.3291882953170568E-2</v>
      </c>
      <c r="P123" s="2">
        <v>3.5832974622382698E-2</v>
      </c>
      <c r="Q123" s="2">
        <v>-1.1091265650316279E-2</v>
      </c>
      <c r="R123" s="2">
        <v>1.5671258670278892E-2</v>
      </c>
      <c r="S123" s="2">
        <v>9.2794713781161123E-3</v>
      </c>
      <c r="T123" s="2">
        <v>-7.4536936689574441E-3</v>
      </c>
      <c r="U123" s="2">
        <v>-4.255322658746203E-2</v>
      </c>
      <c r="V123" s="2">
        <v>-1.80255894256704E-2</v>
      </c>
      <c r="W123" s="2">
        <v>-1.6131981611861867E-2</v>
      </c>
      <c r="X123" s="2">
        <v>4.9872240974787055E-2</v>
      </c>
      <c r="Y123" s="2">
        <v>3.8089316965056991E-2</v>
      </c>
      <c r="Z123" s="2">
        <v>-8.392879733339461E-3</v>
      </c>
      <c r="AA123" s="2">
        <v>4.1029908532637001E-3</v>
      </c>
      <c r="AB123" s="2">
        <v>5.2383102740908884E-2</v>
      </c>
      <c r="AC123" s="2">
        <v>-1.7960785587228037E-2</v>
      </c>
      <c r="AD123" s="2">
        <v>1.3955261376645913E-3</v>
      </c>
      <c r="AE123" s="2">
        <v>2.2637827833843483E-2</v>
      </c>
      <c r="AF123" s="2">
        <v>-1.5376980370105858E-2</v>
      </c>
      <c r="AG123" s="2">
        <v>1.301440564814923E-2</v>
      </c>
    </row>
    <row r="124" spans="1:33" x14ac:dyDescent="0.3">
      <c r="A124" s="2" t="str">
        <f t="shared" si="2"/>
        <v>20220217_PS19_DYN</v>
      </c>
      <c r="B124" s="2">
        <v>20220217</v>
      </c>
      <c r="C124" s="2" t="s">
        <v>51</v>
      </c>
      <c r="D124" s="2" t="s">
        <v>53</v>
      </c>
      <c r="E124" s="2" t="s">
        <v>35</v>
      </c>
      <c r="F124" s="2" t="s">
        <v>50</v>
      </c>
      <c r="G124" s="2" t="s">
        <v>36</v>
      </c>
      <c r="H124" s="2">
        <v>52.142857142857146</v>
      </c>
      <c r="I124" s="2">
        <v>2.6200000000000005E-2</v>
      </c>
      <c r="J124" s="2">
        <v>9.5827656960835146</v>
      </c>
      <c r="K124" s="2">
        <v>60</v>
      </c>
      <c r="L124" s="2">
        <f t="shared" si="3"/>
        <v>1</v>
      </c>
      <c r="M124" s="2">
        <v>5.2640022306520949E-2</v>
      </c>
      <c r="N124" s="2">
        <v>-2.3802835969705869E-2</v>
      </c>
      <c r="O124" s="2">
        <v>2.5991974331773277E-2</v>
      </c>
      <c r="P124" s="2">
        <v>2.4680035753838682E-2</v>
      </c>
      <c r="Q124" s="2">
        <v>-1.6094518523293905E-3</v>
      </c>
      <c r="R124" s="2">
        <v>-5.7102168346205101E-2</v>
      </c>
      <c r="S124" s="2">
        <v>-4.2617915636496528E-2</v>
      </c>
      <c r="T124" s="2">
        <v>-1.6860163873779442E-2</v>
      </c>
      <c r="U124" s="2">
        <v>0.12262848088629287</v>
      </c>
      <c r="V124" s="2">
        <v>-1.5348387372145921E-3</v>
      </c>
      <c r="W124" s="2">
        <v>-3.9677438858324178E-2</v>
      </c>
      <c r="X124" s="2">
        <v>3.6759429497892029E-2</v>
      </c>
      <c r="Y124" s="2">
        <v>-2.9804861045150097E-2</v>
      </c>
      <c r="Z124" s="2">
        <v>-2.223251687005906E-2</v>
      </c>
      <c r="AA124" s="2">
        <v>1.3320580305137782E-2</v>
      </c>
      <c r="AB124" s="2">
        <v>5.0354356487836503E-2</v>
      </c>
      <c r="AC124" s="2">
        <v>7.5785010615130764E-3</v>
      </c>
      <c r="AD124" s="2">
        <v>-2.6117720910393311E-3</v>
      </c>
      <c r="AE124" s="2">
        <v>1.0597045072436974E-2</v>
      </c>
      <c r="AF124" s="2">
        <v>2.105122950908072E-2</v>
      </c>
      <c r="AG124" s="2">
        <v>-9.6955308046373946E-4</v>
      </c>
    </row>
    <row r="125" spans="1:33" x14ac:dyDescent="0.3">
      <c r="A125" s="2" t="str">
        <f t="shared" si="2"/>
        <v>20220217_PS19_DYN</v>
      </c>
      <c r="B125" s="2">
        <v>20220217</v>
      </c>
      <c r="C125" s="2" t="s">
        <v>51</v>
      </c>
      <c r="D125" s="2" t="s">
        <v>53</v>
      </c>
      <c r="E125" s="2" t="s">
        <v>35</v>
      </c>
      <c r="F125" s="2" t="s">
        <v>50</v>
      </c>
      <c r="G125" s="2" t="s">
        <v>36</v>
      </c>
      <c r="H125" s="2">
        <v>52.142857142857146</v>
      </c>
      <c r="I125" s="2">
        <v>2.6200000000000005E-2</v>
      </c>
      <c r="J125" s="2">
        <v>9.5827656960835146</v>
      </c>
      <c r="K125" s="2">
        <v>90</v>
      </c>
      <c r="L125" s="2">
        <f t="shared" si="3"/>
        <v>1.5</v>
      </c>
      <c r="M125" s="2">
        <v>8.2388010417772342E-2</v>
      </c>
      <c r="N125" s="2">
        <v>4.3358672556276061E-2</v>
      </c>
      <c r="O125" s="2">
        <v>6.2875063328142244E-2</v>
      </c>
      <c r="P125" s="2">
        <v>-1.819286889913755E-2</v>
      </c>
      <c r="Q125" s="2">
        <v>2.2355758952507269E-3</v>
      </c>
      <c r="R125" s="2">
        <v>-1.9383443766752554E-2</v>
      </c>
      <c r="S125" s="2">
        <v>1.1181740574518378E-2</v>
      </c>
      <c r="T125" s="2">
        <v>1.7744459730398694E-2</v>
      </c>
      <c r="U125" s="2">
        <v>-4.9775483939354277E-2</v>
      </c>
      <c r="V125" s="2">
        <v>-4.9585330067519071E-2</v>
      </c>
      <c r="W125" s="2">
        <v>9.2875066366668833E-4</v>
      </c>
      <c r="X125" s="2">
        <v>-1.8011710342718965E-2</v>
      </c>
      <c r="Y125" s="2">
        <v>4.2034420205497365E-2</v>
      </c>
      <c r="Z125" s="2">
        <v>-2.1245119254372075E-2</v>
      </c>
      <c r="AA125" s="2">
        <v>2.2182531300632507E-2</v>
      </c>
      <c r="AB125" s="2">
        <v>7.0597677273534359E-2</v>
      </c>
      <c r="AC125" s="2">
        <v>-2.571000980444433E-2</v>
      </c>
      <c r="AD125" s="2">
        <v>4.5689210598036538E-2</v>
      </c>
      <c r="AE125" s="2">
        <v>-3.382217725854079E-3</v>
      </c>
      <c r="AF125" s="2">
        <v>3.0171247964266228E-2</v>
      </c>
      <c r="AG125" s="2">
        <v>-7.7090479244621736E-3</v>
      </c>
    </row>
    <row r="126" spans="1:33" x14ac:dyDescent="0.3">
      <c r="A126" s="2" t="str">
        <f t="shared" si="2"/>
        <v>20220217_PS19_DYN</v>
      </c>
      <c r="B126" s="2">
        <v>20220217</v>
      </c>
      <c r="C126" s="2" t="s">
        <v>51</v>
      </c>
      <c r="D126" s="2" t="s">
        <v>53</v>
      </c>
      <c r="E126" s="2" t="s">
        <v>35</v>
      </c>
      <c r="F126" s="2" t="s">
        <v>50</v>
      </c>
      <c r="G126" s="2" t="s">
        <v>36</v>
      </c>
      <c r="H126" s="2">
        <v>52.142857142857146</v>
      </c>
      <c r="I126" s="2">
        <v>2.6200000000000005E-2</v>
      </c>
      <c r="J126" s="2">
        <v>9.5827656960835146</v>
      </c>
      <c r="K126" s="2">
        <v>120</v>
      </c>
      <c r="L126" s="2">
        <f t="shared" si="3"/>
        <v>2</v>
      </c>
      <c r="M126" s="2">
        <v>2.0861200862054098E-2</v>
      </c>
      <c r="N126" s="2">
        <v>-3.4084617151131216E-2</v>
      </c>
      <c r="O126" s="2">
        <v>-3.669295599533517E-3</v>
      </c>
      <c r="P126" s="2">
        <v>1.6445147987329772E-3</v>
      </c>
      <c r="Q126" s="2">
        <v>-1.8787269323884245E-2</v>
      </c>
      <c r="R126" s="2">
        <v>-2.7076421174113081E-2</v>
      </c>
      <c r="S126" s="2">
        <v>-1.1222229929293965E-2</v>
      </c>
      <c r="T126" s="2">
        <v>-5.4710718870469143E-3</v>
      </c>
      <c r="U126" s="2">
        <v>9.8872395511791819E-2</v>
      </c>
      <c r="V126" s="2">
        <v>-1.6281312196098634E-3</v>
      </c>
      <c r="W126" s="2">
        <v>-1.0262694833516994E-2</v>
      </c>
      <c r="X126" s="2">
        <v>6.2268036068530023E-3</v>
      </c>
      <c r="Y126" s="2">
        <v>-4.6869986624379814E-2</v>
      </c>
      <c r="Z126" s="2">
        <v>-1.7616104301599836E-2</v>
      </c>
      <c r="AA126" s="2">
        <v>-1.0487577718933095E-3</v>
      </c>
      <c r="AB126" s="2">
        <v>7.4751071112253292E-2</v>
      </c>
      <c r="AC126" s="2">
        <v>-5.3587869753496777E-3</v>
      </c>
      <c r="AD126" s="2">
        <v>-8.4407876144835997E-2</v>
      </c>
      <c r="AE126" s="2">
        <v>2.7041253873702291E-3</v>
      </c>
      <c r="AF126" s="2">
        <v>2.1185011346251607E-2</v>
      </c>
      <c r="AG126" s="2">
        <v>-2.2802394103124696E-3</v>
      </c>
    </row>
    <row r="127" spans="1:33" x14ac:dyDescent="0.3">
      <c r="A127" s="2" t="str">
        <f t="shared" si="2"/>
        <v>20220217_PS19_DYN</v>
      </c>
      <c r="B127" s="2">
        <v>20220217</v>
      </c>
      <c r="C127" s="2" t="s">
        <v>51</v>
      </c>
      <c r="D127" s="2" t="s">
        <v>53</v>
      </c>
      <c r="E127" s="2" t="s">
        <v>35</v>
      </c>
      <c r="F127" s="2" t="s">
        <v>50</v>
      </c>
      <c r="G127" s="2" t="s">
        <v>36</v>
      </c>
      <c r="H127" s="2">
        <v>52.142857142857146</v>
      </c>
      <c r="I127" s="2">
        <v>2.6200000000000005E-2</v>
      </c>
      <c r="J127" s="2">
        <v>9.5827656960835146</v>
      </c>
      <c r="K127" s="2">
        <v>150</v>
      </c>
      <c r="L127" s="2">
        <f t="shared" si="3"/>
        <v>2.5</v>
      </c>
      <c r="M127" s="2">
        <v>1.0670510293473079E-2</v>
      </c>
      <c r="N127" s="2">
        <v>3.1501448493452683E-2</v>
      </c>
      <c r="O127" s="2">
        <v>4.2890227418163701E-2</v>
      </c>
      <c r="P127" s="2">
        <v>4.9829038415825401E-3</v>
      </c>
      <c r="Q127" s="2">
        <v>2.2087464800115586E-2</v>
      </c>
      <c r="R127" s="2">
        <v>-2.6392171949207191E-2</v>
      </c>
      <c r="S127" s="2">
        <v>-1.1505237996694442E-2</v>
      </c>
      <c r="T127" s="2">
        <v>6.4465731459183856E-3</v>
      </c>
      <c r="U127" s="2">
        <v>4.3381734791857009E-2</v>
      </c>
      <c r="V127" s="2">
        <v>2.2576467677637182E-2</v>
      </c>
      <c r="W127" s="2">
        <v>-1.79523329126486E-2</v>
      </c>
      <c r="X127" s="2">
        <v>3.9009197538115624E-2</v>
      </c>
      <c r="Y127" s="2">
        <v>-1.5200830806030642E-2</v>
      </c>
      <c r="Z127" s="2">
        <v>-2.9654904336870427E-2</v>
      </c>
      <c r="AA127" s="2">
        <v>6.1112837209340055E-3</v>
      </c>
      <c r="AB127" s="2">
        <v>4.1180700072974107E-2</v>
      </c>
      <c r="AC127" s="2">
        <v>-2.2402092131683621E-2</v>
      </c>
      <c r="AD127" s="2">
        <v>6.6525992622416721E-2</v>
      </c>
      <c r="AE127" s="2">
        <v>-1.2130005437522819E-2</v>
      </c>
      <c r="AF127" s="2">
        <v>6.0775460704212587E-2</v>
      </c>
      <c r="AG127" s="2">
        <v>7.5876842141425933E-3</v>
      </c>
    </row>
    <row r="128" spans="1:33" x14ac:dyDescent="0.3">
      <c r="A128" s="2" t="str">
        <f t="shared" si="2"/>
        <v>20220217_PS19_DYN</v>
      </c>
      <c r="B128" s="2">
        <v>20220217</v>
      </c>
      <c r="C128" s="2" t="s">
        <v>51</v>
      </c>
      <c r="D128" s="2" t="s">
        <v>53</v>
      </c>
      <c r="E128" s="2" t="s">
        <v>35</v>
      </c>
      <c r="F128" s="2" t="s">
        <v>50</v>
      </c>
      <c r="G128" s="2" t="s">
        <v>36</v>
      </c>
      <c r="H128" s="2">
        <v>52.142857142857146</v>
      </c>
      <c r="I128" s="2">
        <v>2.6200000000000005E-2</v>
      </c>
      <c r="J128" s="2">
        <v>9.5827656960835146</v>
      </c>
      <c r="K128" s="2">
        <v>180</v>
      </c>
      <c r="L128" s="2">
        <f t="shared" si="3"/>
        <v>3</v>
      </c>
      <c r="M128" s="2">
        <v>5.3155009331823759E-2</v>
      </c>
      <c r="N128" s="2">
        <v>2.142262542054026E-2</v>
      </c>
      <c r="O128" s="2">
        <v>2.9670244375921993E-2</v>
      </c>
      <c r="P128" s="2">
        <v>2.8841360497101343E-3</v>
      </c>
      <c r="Q128" s="2">
        <v>2.4957095642831401E-2</v>
      </c>
      <c r="R128" s="2">
        <v>-4.5238046483508848E-2</v>
      </c>
      <c r="S128" s="2">
        <v>-3.7138547605881133E-3</v>
      </c>
      <c r="T128" s="2">
        <v>2.168257125235979E-2</v>
      </c>
      <c r="U128" s="2">
        <v>-3.0351884750649052E-2</v>
      </c>
      <c r="V128" s="2">
        <v>-8.5846823984877356E-3</v>
      </c>
      <c r="W128" s="2">
        <v>3.1035925267540515E-3</v>
      </c>
      <c r="X128" s="2">
        <v>6.7338179860092898E-2</v>
      </c>
      <c r="Y128" s="2">
        <v>3.9076505872729685E-2</v>
      </c>
      <c r="Z128" s="2">
        <v>-2.4900953186982838E-3</v>
      </c>
      <c r="AA128" s="2">
        <v>2.249079303776412E-2</v>
      </c>
      <c r="AB128" s="2">
        <v>5.5550351212026616E-2</v>
      </c>
      <c r="AC128" s="2">
        <v>1.6805169312009476E-2</v>
      </c>
      <c r="AD128" s="2">
        <v>1.9684713785404869E-2</v>
      </c>
      <c r="AE128" s="2">
        <v>-1.7523542297254616E-2</v>
      </c>
      <c r="AF128" s="2">
        <v>3.6281488145128715E-2</v>
      </c>
      <c r="AG128" s="2">
        <v>1.1994971352266098E-2</v>
      </c>
    </row>
    <row r="129" spans="1:33" x14ac:dyDescent="0.3">
      <c r="A129" s="2" t="str">
        <f t="shared" si="2"/>
        <v>20220217_PS19_DYN</v>
      </c>
      <c r="B129" s="2">
        <v>20220217</v>
      </c>
      <c r="C129" s="2" t="s">
        <v>51</v>
      </c>
      <c r="D129" s="2" t="s">
        <v>53</v>
      </c>
      <c r="E129" s="2" t="s">
        <v>35</v>
      </c>
      <c r="F129" s="2" t="s">
        <v>50</v>
      </c>
      <c r="G129" s="2" t="s">
        <v>36</v>
      </c>
      <c r="H129" s="2">
        <v>52.142857142857146</v>
      </c>
      <c r="I129" s="2">
        <v>2.6200000000000005E-2</v>
      </c>
      <c r="J129" s="2">
        <v>9.5827656960835146</v>
      </c>
      <c r="K129" s="2">
        <v>210</v>
      </c>
      <c r="L129" s="2">
        <f t="shared" si="3"/>
        <v>3.5</v>
      </c>
      <c r="M129" s="2">
        <v>-2.2702214256257536E-3</v>
      </c>
      <c r="N129" s="2">
        <v>1.3125333957753458E-2</v>
      </c>
      <c r="O129" s="2">
        <v>3.8542839480146363E-2</v>
      </c>
      <c r="P129" s="2">
        <v>1.0178481149744038E-2</v>
      </c>
      <c r="Q129" s="2">
        <v>1.4909370064050752E-2</v>
      </c>
      <c r="R129" s="2">
        <v>8.7686585130994261E-3</v>
      </c>
      <c r="S129" s="2">
        <v>-1.0035724867957988E-2</v>
      </c>
      <c r="T129" s="2">
        <v>-4.8372246040561069E-2</v>
      </c>
      <c r="U129" s="2">
        <v>6.1646086185894525E-3</v>
      </c>
      <c r="V129" s="2">
        <v>3.2385953058086239E-2</v>
      </c>
      <c r="W129" s="2">
        <v>-2.7665082128466297E-2</v>
      </c>
      <c r="X129" s="2">
        <v>-1.6019801054171799E-2</v>
      </c>
      <c r="Y129" s="2">
        <v>1.2061027438794312E-2</v>
      </c>
      <c r="Z129" s="2">
        <v>1.368738464028255E-2</v>
      </c>
      <c r="AA129" s="2">
        <v>-3.9028398675433211E-4</v>
      </c>
      <c r="AB129" s="2">
        <v>4.304665407488692E-2</v>
      </c>
      <c r="AC129" s="2">
        <v>-3.328170698469101E-2</v>
      </c>
      <c r="AD129" s="2">
        <v>1.4751586805234574E-2</v>
      </c>
      <c r="AE129" s="2">
        <v>-6.9269146408462564E-3</v>
      </c>
      <c r="AF129" s="2">
        <v>-3.6486178530160424E-2</v>
      </c>
      <c r="AG129" s="2">
        <v>-1.8027989567834961E-2</v>
      </c>
    </row>
    <row r="130" spans="1:33" x14ac:dyDescent="0.3">
      <c r="A130" s="2" t="str">
        <f t="shared" ref="A130:A193" si="4">B130&amp;"_"&amp;C130&amp;"_"&amp;F130</f>
        <v>20220217_PS19_DYN</v>
      </c>
      <c r="B130" s="2">
        <v>20220217</v>
      </c>
      <c r="C130" s="2" t="s">
        <v>51</v>
      </c>
      <c r="D130" s="2" t="s">
        <v>53</v>
      </c>
      <c r="E130" s="2" t="s">
        <v>35</v>
      </c>
      <c r="F130" s="2" t="s">
        <v>50</v>
      </c>
      <c r="G130" s="2" t="s">
        <v>36</v>
      </c>
      <c r="H130" s="2">
        <v>52.142857142857146</v>
      </c>
      <c r="I130" s="2">
        <v>2.6200000000000005E-2</v>
      </c>
      <c r="J130" s="2">
        <v>9.5827656960835146</v>
      </c>
      <c r="K130" s="2">
        <v>240</v>
      </c>
      <c r="L130" s="2">
        <f t="shared" ref="L130:L193" si="5">K130/60</f>
        <v>4</v>
      </c>
      <c r="M130" s="2">
        <v>2.6459897699849824E-2</v>
      </c>
      <c r="N130" s="2">
        <v>0.29827171931879509</v>
      </c>
      <c r="O130" s="2">
        <v>3.8416153715461927E-2</v>
      </c>
      <c r="P130" s="2">
        <v>1.1494593887964767E-2</v>
      </c>
      <c r="Q130" s="2">
        <v>3.9846742799530079E-2</v>
      </c>
      <c r="R130" s="2">
        <v>1.2251160439827365E-4</v>
      </c>
      <c r="S130" s="2">
        <v>-2.4041284876051734E-2</v>
      </c>
      <c r="T130" s="2">
        <v>8.3156577680458116E-3</v>
      </c>
      <c r="U130" s="2">
        <v>2.7707762917392093E-2</v>
      </c>
      <c r="V130" s="2">
        <v>4.6344449408953728E-2</v>
      </c>
      <c r="W130" s="2">
        <v>9.8920294001075357E-3</v>
      </c>
      <c r="X130" s="2">
        <v>0.10058442735315311</v>
      </c>
      <c r="Y130" s="2">
        <v>0.11469601103251485</v>
      </c>
      <c r="Z130" s="2">
        <v>-3.1853486736585217E-2</v>
      </c>
      <c r="AA130" s="2">
        <v>1.3619345827618416E-2</v>
      </c>
      <c r="AB130" s="2">
        <v>8.2158327248027338E-2</v>
      </c>
      <c r="AC130" s="2">
        <v>-1.1330445034712217E-2</v>
      </c>
      <c r="AD130" s="2">
        <v>8.7805757407163759E-2</v>
      </c>
      <c r="AE130" s="2">
        <v>4.5776137485995433E-2</v>
      </c>
      <c r="AF130" s="2">
        <v>3.8306268945929221E-2</v>
      </c>
      <c r="AG130" s="2">
        <v>2.0736080407476976E-2</v>
      </c>
    </row>
    <row r="131" spans="1:33" x14ac:dyDescent="0.3">
      <c r="A131" s="2" t="str">
        <f t="shared" si="4"/>
        <v>20220217_PS19_DYN</v>
      </c>
      <c r="B131" s="2">
        <v>20220217</v>
      </c>
      <c r="C131" s="2" t="s">
        <v>51</v>
      </c>
      <c r="D131" s="2" t="s">
        <v>53</v>
      </c>
      <c r="E131" s="2" t="s">
        <v>35</v>
      </c>
      <c r="F131" s="2" t="s">
        <v>50</v>
      </c>
      <c r="G131" s="2" t="s">
        <v>36</v>
      </c>
      <c r="H131" s="2">
        <v>52.142857142857146</v>
      </c>
      <c r="I131" s="2">
        <v>2.6200000000000005E-2</v>
      </c>
      <c r="J131" s="2">
        <v>9.5827656960835146</v>
      </c>
      <c r="K131" s="2">
        <v>270</v>
      </c>
      <c r="L131" s="2">
        <f t="shared" si="5"/>
        <v>4.5</v>
      </c>
      <c r="M131" s="2">
        <v>2.2086421260044061E-2</v>
      </c>
      <c r="N131" s="2">
        <v>-6.0923278155345623E-2</v>
      </c>
      <c r="O131" s="2">
        <v>-1.4902378345571477E-2</v>
      </c>
      <c r="P131" s="2">
        <v>-3.1198717518700187E-3</v>
      </c>
      <c r="Q131" s="2">
        <v>1.7220393906473508E-2</v>
      </c>
      <c r="R131" s="2">
        <v>3.0663485816009587E-2</v>
      </c>
      <c r="S131" s="2">
        <v>-1.6903262078733865E-3</v>
      </c>
      <c r="T131" s="2">
        <v>1.1946655446953983E-2</v>
      </c>
      <c r="U131" s="2">
        <v>-6.9739522095707079E-2</v>
      </c>
      <c r="V131" s="2">
        <v>-7.2610561717519435E-3</v>
      </c>
      <c r="W131" s="2">
        <v>-7.7975401225284071E-3</v>
      </c>
      <c r="X131" s="2">
        <v>4.558183032467554E-2</v>
      </c>
      <c r="Y131" s="2">
        <v>1.4343980053292755E-2</v>
      </c>
      <c r="Z131" s="2">
        <v>6.1195798645027145E-2</v>
      </c>
      <c r="AA131" s="2">
        <v>5.6291682078845615E-3</v>
      </c>
      <c r="AB131" s="2">
        <v>3.0950876751710467E-2</v>
      </c>
      <c r="AC131" s="2">
        <v>-2.1896705675038909E-2</v>
      </c>
      <c r="AD131" s="2">
        <v>3.9463241823240763E-2</v>
      </c>
      <c r="AE131" s="2">
        <v>-2.5347692691607176E-2</v>
      </c>
      <c r="AF131" s="2">
        <v>3.123774591737561E-2</v>
      </c>
      <c r="AG131" s="2">
        <v>-9.6546240338331972E-3</v>
      </c>
    </row>
    <row r="132" spans="1:33" x14ac:dyDescent="0.3">
      <c r="A132" s="2" t="str">
        <f t="shared" si="4"/>
        <v>20220217_PS19_DYN</v>
      </c>
      <c r="B132" s="2">
        <v>20220217</v>
      </c>
      <c r="C132" s="2" t="s">
        <v>51</v>
      </c>
      <c r="D132" s="2" t="s">
        <v>53</v>
      </c>
      <c r="E132" s="2" t="s">
        <v>35</v>
      </c>
      <c r="F132" s="2" t="s">
        <v>50</v>
      </c>
      <c r="G132" s="2" t="s">
        <v>36</v>
      </c>
      <c r="H132" s="2">
        <v>52.142857142857146</v>
      </c>
      <c r="I132" s="2">
        <v>2.6200000000000005E-2</v>
      </c>
      <c r="J132" s="2">
        <v>9.5827656960835146</v>
      </c>
      <c r="K132" s="2">
        <v>300</v>
      </c>
      <c r="L132" s="2">
        <f t="shared" si="5"/>
        <v>5</v>
      </c>
      <c r="M132" s="2">
        <v>4.6598029646336886E-2</v>
      </c>
      <c r="N132" s="2">
        <v>6.1939216591989102E-2</v>
      </c>
      <c r="O132" s="2">
        <v>5.3867955908696905E-2</v>
      </c>
      <c r="P132" s="2">
        <v>3.3391403917010822E-2</v>
      </c>
      <c r="Q132" s="2">
        <v>3.1256738346677575E-2</v>
      </c>
      <c r="R132" s="2">
        <v>-6.7198470715315706E-2</v>
      </c>
      <c r="S132" s="2">
        <v>-3.7206158567115691E-2</v>
      </c>
      <c r="T132" s="2">
        <v>2.8769251878158118E-2</v>
      </c>
      <c r="U132" s="2">
        <v>1.7703552959594498E-2</v>
      </c>
      <c r="V132" s="2">
        <v>4.6831156498317948E-2</v>
      </c>
      <c r="W132" s="2">
        <v>2.220705449231359E-2</v>
      </c>
      <c r="X132" s="2">
        <v>7.4265616270974888E-2</v>
      </c>
      <c r="Y132" s="2">
        <v>7.0604877700027976E-2</v>
      </c>
      <c r="Z132" s="2">
        <v>6.0842351622797997E-2</v>
      </c>
      <c r="AA132" s="2">
        <v>3.0848714178707146E-2</v>
      </c>
      <c r="AB132" s="2">
        <v>4.9946227965858896E-2</v>
      </c>
      <c r="AC132" s="2">
        <v>1.5893637059523156E-2</v>
      </c>
      <c r="AD132" s="2">
        <v>3.7063412720730231E-3</v>
      </c>
      <c r="AE132" s="2">
        <v>-9.7560561287864389E-3</v>
      </c>
      <c r="AF132" s="2">
        <v>-2.5145141563722117E-2</v>
      </c>
      <c r="AG132" s="2">
        <v>9.0784855603383494E-3</v>
      </c>
    </row>
    <row r="133" spans="1:33" x14ac:dyDescent="0.3">
      <c r="A133" s="2" t="str">
        <f t="shared" si="4"/>
        <v>20220217_PS19_DYN</v>
      </c>
      <c r="B133" s="2">
        <v>20220217</v>
      </c>
      <c r="C133" s="2" t="s">
        <v>51</v>
      </c>
      <c r="D133" s="2" t="s">
        <v>53</v>
      </c>
      <c r="E133" s="2" t="s">
        <v>35</v>
      </c>
      <c r="F133" s="2" t="s">
        <v>50</v>
      </c>
      <c r="G133" s="2" t="s">
        <v>36</v>
      </c>
      <c r="H133" s="2">
        <v>52.142857142857146</v>
      </c>
      <c r="I133" s="2">
        <v>2.6200000000000005E-2</v>
      </c>
      <c r="J133" s="2">
        <v>9.5827656960835146</v>
      </c>
      <c r="K133" s="2">
        <v>330</v>
      </c>
      <c r="L133" s="2">
        <f t="shared" si="5"/>
        <v>5.5</v>
      </c>
      <c r="M133" s="2">
        <v>3.4662957494176957E-2</v>
      </c>
      <c r="N133" s="2">
        <v>7.7230000552186109E-2</v>
      </c>
      <c r="O133" s="2">
        <v>6.3434922576521099E-2</v>
      </c>
      <c r="P133" s="2">
        <v>2.2271649622741647E-2</v>
      </c>
      <c r="Q133" s="2">
        <v>-1.8244106716649958E-2</v>
      </c>
      <c r="R133" s="2">
        <v>8.4665536623898599E-3</v>
      </c>
      <c r="S133" s="2">
        <v>1.2742772167528508E-2</v>
      </c>
      <c r="T133" s="2">
        <v>1.9235261076594477E-2</v>
      </c>
      <c r="U133" s="2">
        <v>4.2283930636601533E-2</v>
      </c>
      <c r="V133" s="2">
        <v>2.5383799178082304E-2</v>
      </c>
      <c r="W133" s="2">
        <v>1.1339836895356054E-2</v>
      </c>
      <c r="X133" s="2">
        <v>2.4390975154023324E-2</v>
      </c>
      <c r="Y133" s="2">
        <v>7.179993978995057E-2</v>
      </c>
      <c r="Z133" s="2">
        <v>-3.5229558011417958E-2</v>
      </c>
      <c r="AA133" s="2">
        <v>2.4193850434510222E-2</v>
      </c>
      <c r="AB133" s="2">
        <v>3.6164924719138174E-2</v>
      </c>
      <c r="AC133" s="2">
        <v>-1.5843547136089438E-2</v>
      </c>
      <c r="AD133" s="2">
        <v>1.5404842890015848E-2</v>
      </c>
      <c r="AE133" s="2">
        <v>1.6554824048848102E-2</v>
      </c>
      <c r="AF133" s="2">
        <v>-7.6054243953587192E-3</v>
      </c>
      <c r="AG133" s="2">
        <v>2.4643198789313335E-3</v>
      </c>
    </row>
    <row r="134" spans="1:33" x14ac:dyDescent="0.3">
      <c r="A134" s="2" t="str">
        <f t="shared" si="4"/>
        <v>20220217_PS19_DYN</v>
      </c>
      <c r="B134" s="2">
        <v>20220217</v>
      </c>
      <c r="C134" s="2" t="s">
        <v>51</v>
      </c>
      <c r="D134" s="2" t="s">
        <v>53</v>
      </c>
      <c r="E134" s="2" t="s">
        <v>35</v>
      </c>
      <c r="F134" s="2" t="s">
        <v>50</v>
      </c>
      <c r="G134" s="2" t="s">
        <v>36</v>
      </c>
      <c r="H134" s="2">
        <v>52.142857142857146</v>
      </c>
      <c r="I134" s="2">
        <v>2.6200000000000005E-2</v>
      </c>
      <c r="J134" s="2">
        <v>9.5827656960835146</v>
      </c>
      <c r="K134" s="2">
        <v>360</v>
      </c>
      <c r="L134" s="2">
        <f t="shared" si="5"/>
        <v>6</v>
      </c>
      <c r="M134" s="2">
        <v>3.5038840627944094E-2</v>
      </c>
      <c r="N134" s="2">
        <v>0.20574164729977526</v>
      </c>
      <c r="O134" s="2">
        <v>4.7912994490478922E-2</v>
      </c>
      <c r="P134" s="2">
        <v>-1.7777226888644922E-2</v>
      </c>
      <c r="Q134" s="2">
        <v>8.4223075633567575E-3</v>
      </c>
      <c r="R134" s="2">
        <v>-5.2531828071904166E-2</v>
      </c>
      <c r="S134" s="2">
        <v>6.3446192809293572E-3</v>
      </c>
      <c r="T134" s="2">
        <v>-8.4595619439105825E-3</v>
      </c>
      <c r="U134" s="2">
        <v>7.9073205380539441E-2</v>
      </c>
      <c r="V134" s="2">
        <v>1.0911568049997815E-2</v>
      </c>
      <c r="W134" s="2">
        <v>5.0058617231562381E-4</v>
      </c>
      <c r="X134" s="2">
        <v>5.5512157645408308E-3</v>
      </c>
      <c r="Y134" s="2">
        <v>2.7067342375490713E-2</v>
      </c>
      <c r="Z134" s="2">
        <v>-1.1257710291726191E-2</v>
      </c>
      <c r="AA134" s="2">
        <v>2.294379378281771E-2</v>
      </c>
      <c r="AB134" s="2">
        <v>3.8781705802520855E-2</v>
      </c>
      <c r="AC134" s="2">
        <v>4.6764161225725225E-3</v>
      </c>
      <c r="AD134" s="2">
        <v>2.3909381411009612E-2</v>
      </c>
      <c r="AE134" s="2">
        <v>-1.7631653048665707E-2</v>
      </c>
      <c r="AF134" s="2">
        <v>2.9236757830206073E-2</v>
      </c>
      <c r="AG134" s="2">
        <v>-3.5597238920222784E-3</v>
      </c>
    </row>
    <row r="135" spans="1:33" x14ac:dyDescent="0.3">
      <c r="A135" s="2" t="str">
        <f t="shared" si="4"/>
        <v>20220217_PS19_DYN</v>
      </c>
      <c r="B135" s="2">
        <v>20220217</v>
      </c>
      <c r="C135" s="2" t="s">
        <v>51</v>
      </c>
      <c r="D135" s="2" t="s">
        <v>53</v>
      </c>
      <c r="E135" s="2" t="s">
        <v>35</v>
      </c>
      <c r="F135" s="2" t="s">
        <v>50</v>
      </c>
      <c r="G135" s="2" t="s">
        <v>36</v>
      </c>
      <c r="H135" s="2">
        <v>52.142857142857146</v>
      </c>
      <c r="I135" s="2">
        <v>2.6200000000000005E-2</v>
      </c>
      <c r="J135" s="2">
        <v>9.5827656960835146</v>
      </c>
      <c r="K135" s="2">
        <v>390</v>
      </c>
      <c r="L135" s="2">
        <f t="shared" si="5"/>
        <v>6.5</v>
      </c>
      <c r="M135" s="2">
        <v>0.12416895473989367</v>
      </c>
      <c r="N135" s="2">
        <v>-6.5408653397022135E-2</v>
      </c>
      <c r="O135" s="2">
        <v>-5.1313995937620569E-3</v>
      </c>
      <c r="P135" s="2">
        <v>2.7668734518716667E-2</v>
      </c>
      <c r="Q135" s="2">
        <v>3.7234448938455018E-2</v>
      </c>
      <c r="R135" s="2">
        <v>2.1070535000404154E-2</v>
      </c>
      <c r="S135" s="2">
        <v>3.1400955584563787E-2</v>
      </c>
      <c r="T135" s="2">
        <v>8.7789895598076352E-3</v>
      </c>
      <c r="U135" s="2">
        <v>0.1002483030961115</v>
      </c>
      <c r="V135" s="2">
        <v>3.1325716345406054E-2</v>
      </c>
      <c r="W135" s="2">
        <v>-2.7053045876510674E-2</v>
      </c>
      <c r="X135" s="2">
        <v>2.2573128349408278E-2</v>
      </c>
      <c r="Y135" s="2">
        <v>-3.6137792677279638E-4</v>
      </c>
      <c r="Z135" s="2">
        <v>0.14248610926155117</v>
      </c>
      <c r="AA135" s="2">
        <v>1.7240847291875604E-2</v>
      </c>
      <c r="AB135" s="2">
        <v>8.8519121400065542E-2</v>
      </c>
      <c r="AC135" s="2">
        <v>1.2895129017972689E-2</v>
      </c>
      <c r="AD135" s="2">
        <v>-9.6653724965700214E-3</v>
      </c>
      <c r="AE135" s="2">
        <v>2.3665819158313221E-2</v>
      </c>
      <c r="AF135" s="2">
        <v>-1.5249251065349904E-2</v>
      </c>
      <c r="AG135" s="2">
        <v>2.2045723197254185E-2</v>
      </c>
    </row>
    <row r="136" spans="1:33" x14ac:dyDescent="0.3">
      <c r="A136" s="2" t="str">
        <f t="shared" si="4"/>
        <v>20220217_PS19_DYN</v>
      </c>
      <c r="B136" s="2">
        <v>20220217</v>
      </c>
      <c r="C136" s="2" t="s">
        <v>51</v>
      </c>
      <c r="D136" s="2" t="s">
        <v>53</v>
      </c>
      <c r="E136" s="2" t="s">
        <v>35</v>
      </c>
      <c r="F136" s="2" t="s">
        <v>50</v>
      </c>
      <c r="G136" s="2" t="s">
        <v>36</v>
      </c>
      <c r="H136" s="2">
        <v>52.142857142857146</v>
      </c>
      <c r="I136" s="2">
        <v>2.6200000000000005E-2</v>
      </c>
      <c r="J136" s="2">
        <v>9.5827656960835146</v>
      </c>
      <c r="K136" s="2">
        <v>420</v>
      </c>
      <c r="L136" s="2">
        <f t="shared" si="5"/>
        <v>7</v>
      </c>
      <c r="M136" s="2">
        <v>4.4482669567327049E-2</v>
      </c>
      <c r="N136" s="2">
        <v>2.976468475239593E-2</v>
      </c>
      <c r="O136" s="2">
        <v>5.298887775243513E-3</v>
      </c>
      <c r="P136" s="2">
        <v>-1.2849421962839454E-2</v>
      </c>
      <c r="Q136" s="2">
        <v>1.8994829444112647E-2</v>
      </c>
      <c r="R136" s="2">
        <v>2.1635194533112072E-2</v>
      </c>
      <c r="S136" s="2">
        <v>-6.0332269235831553E-3</v>
      </c>
      <c r="T136" s="2">
        <v>-2.6507170065090402E-2</v>
      </c>
      <c r="U136" s="2">
        <v>9.641058012903176E-3</v>
      </c>
      <c r="V136" s="2">
        <v>-3.0818973286668393E-2</v>
      </c>
      <c r="W136" s="2">
        <v>8.9968807267442729E-3</v>
      </c>
      <c r="X136" s="2">
        <v>5.7757021047295812E-2</v>
      </c>
      <c r="Y136" s="2">
        <v>4.1391703875438564E-2</v>
      </c>
      <c r="Z136" s="2">
        <v>-1.6951682338053102E-2</v>
      </c>
      <c r="AA136" s="2">
        <v>1.2241664225177125E-2</v>
      </c>
      <c r="AB136" s="2">
        <v>4.0944129538756945E-2</v>
      </c>
      <c r="AC136" s="2">
        <v>2.6558094820581329E-2</v>
      </c>
      <c r="AD136" s="2">
        <v>2.5927796617373811E-2</v>
      </c>
      <c r="AE136" s="2">
        <v>3.460524972822103E-2</v>
      </c>
      <c r="AF136" s="2">
        <v>0.10159488720442104</v>
      </c>
      <c r="AG136" s="2">
        <v>1.6009783069485032E-2</v>
      </c>
    </row>
    <row r="137" spans="1:33" x14ac:dyDescent="0.3">
      <c r="A137" s="2" t="str">
        <f t="shared" si="4"/>
        <v>20220217_PS19_DYN</v>
      </c>
      <c r="B137" s="2">
        <v>20220217</v>
      </c>
      <c r="C137" s="2" t="s">
        <v>51</v>
      </c>
      <c r="D137" s="2" t="s">
        <v>53</v>
      </c>
      <c r="E137" s="2" t="s">
        <v>35</v>
      </c>
      <c r="F137" s="2" t="s">
        <v>50</v>
      </c>
      <c r="G137" s="2" t="s">
        <v>36</v>
      </c>
      <c r="H137" s="2">
        <v>52.142857142857146</v>
      </c>
      <c r="I137" s="2">
        <v>2.6200000000000005E-2</v>
      </c>
      <c r="J137" s="2">
        <v>9.5827656960835146</v>
      </c>
      <c r="K137" s="2">
        <v>450</v>
      </c>
      <c r="L137" s="2">
        <f t="shared" si="5"/>
        <v>7.5</v>
      </c>
      <c r="M137" s="2">
        <v>9.6244657257657691E-3</v>
      </c>
      <c r="N137" s="2">
        <v>-4.2024381350009216E-2</v>
      </c>
      <c r="O137" s="2">
        <v>4.1170786442294487E-2</v>
      </c>
      <c r="P137" s="2">
        <v>5.0251254728768777E-2</v>
      </c>
      <c r="Q137" s="2">
        <v>-1.3022336552692935E-3</v>
      </c>
      <c r="R137" s="2">
        <v>5.8267938266319666E-2</v>
      </c>
      <c r="S137" s="2">
        <v>5.5618598732705068E-3</v>
      </c>
      <c r="T137" s="2">
        <v>-1.5438444880319327E-2</v>
      </c>
      <c r="U137" s="2">
        <v>7.2483041120777775E-2</v>
      </c>
      <c r="V137" s="2">
        <v>-3.7848540964351585E-2</v>
      </c>
      <c r="W137" s="2">
        <v>4.7712739150751002E-3</v>
      </c>
      <c r="X137" s="2">
        <v>3.1555608223165381E-2</v>
      </c>
      <c r="Y137" s="2">
        <v>5.1300325562683532E-2</v>
      </c>
      <c r="Z137" s="2">
        <v>2.6871887320092089E-2</v>
      </c>
      <c r="AA137" s="2">
        <v>2.1612027943523977E-2</v>
      </c>
      <c r="AB137" s="2">
        <v>3.6286288429457754E-2</v>
      </c>
      <c r="AC137" s="2">
        <v>-1.1223690885394124E-2</v>
      </c>
      <c r="AD137" s="2">
        <v>8.6067010939971135E-3</v>
      </c>
      <c r="AE137" s="2">
        <v>1.7600659908541066E-2</v>
      </c>
      <c r="AF137" s="2">
        <v>-1.1292147114087187E-3</v>
      </c>
      <c r="AG137" s="2">
        <v>8.3832791646813315E-3</v>
      </c>
    </row>
    <row r="138" spans="1:33" x14ac:dyDescent="0.3">
      <c r="A138" s="2" t="str">
        <f t="shared" si="4"/>
        <v>20220217_PS19_DYN</v>
      </c>
      <c r="B138" s="2">
        <v>20220217</v>
      </c>
      <c r="C138" s="2" t="s">
        <v>51</v>
      </c>
      <c r="D138" s="2" t="s">
        <v>53</v>
      </c>
      <c r="E138" s="2" t="s">
        <v>35</v>
      </c>
      <c r="F138" s="2" t="s">
        <v>50</v>
      </c>
      <c r="G138" s="2" t="s">
        <v>36</v>
      </c>
      <c r="H138" s="2">
        <v>52.142857142857146</v>
      </c>
      <c r="I138" s="2">
        <v>2.6200000000000005E-2</v>
      </c>
      <c r="J138" s="2">
        <v>9.5827656960835146</v>
      </c>
      <c r="K138" s="2">
        <v>480</v>
      </c>
      <c r="L138" s="2">
        <f t="shared" si="5"/>
        <v>8</v>
      </c>
      <c r="M138" s="2">
        <v>3.6551243253620636E-2</v>
      </c>
      <c r="N138" s="2">
        <v>-2.986476024525624E-2</v>
      </c>
      <c r="O138" s="2">
        <v>-1.5461611469907396E-2</v>
      </c>
      <c r="P138" s="2">
        <v>1.3929485936878806E-2</v>
      </c>
      <c r="Q138" s="2">
        <v>-1.6814352464639019E-2</v>
      </c>
      <c r="R138" s="2">
        <v>-1.8530141050257878E-2</v>
      </c>
      <c r="S138" s="2">
        <v>-1.1825187382627255E-2</v>
      </c>
      <c r="T138" s="2">
        <v>-1.0110651045094251E-2</v>
      </c>
      <c r="U138" s="2">
        <v>6.5721944997298554E-2</v>
      </c>
      <c r="V138" s="2">
        <v>-4.3823256596123732E-2</v>
      </c>
      <c r="W138" s="2">
        <v>3.5431733464877248E-2</v>
      </c>
      <c r="X138" s="2">
        <v>-3.7441633384257704E-2</v>
      </c>
      <c r="Y138" s="2">
        <v>8.2460953868772668E-2</v>
      </c>
      <c r="Z138" s="2">
        <v>6.7879151033176958E-3</v>
      </c>
      <c r="AA138" s="2">
        <v>8.9517997956539176E-3</v>
      </c>
      <c r="AB138" s="2">
        <v>9.0684153986480429E-2</v>
      </c>
      <c r="AC138" s="2">
        <v>2.1506630396298895E-2</v>
      </c>
      <c r="AD138" s="2">
        <v>6.2096165018748033E-2</v>
      </c>
      <c r="AE138" s="2">
        <v>1.1130294048991678E-2</v>
      </c>
      <c r="AF138" s="2">
        <v>1.0234936667614124E-2</v>
      </c>
      <c r="AG138" s="2">
        <v>1.3591587661715572E-2</v>
      </c>
    </row>
    <row r="139" spans="1:33" x14ac:dyDescent="0.3">
      <c r="A139" s="2" t="str">
        <f t="shared" si="4"/>
        <v>20220217_PS19_DYN</v>
      </c>
      <c r="B139" s="2">
        <v>20220217</v>
      </c>
      <c r="C139" s="2" t="s">
        <v>51</v>
      </c>
      <c r="D139" s="2" t="s">
        <v>53</v>
      </c>
      <c r="E139" s="2" t="s">
        <v>35</v>
      </c>
      <c r="F139" s="2" t="s">
        <v>50</v>
      </c>
      <c r="G139" s="2" t="s">
        <v>36</v>
      </c>
      <c r="H139" s="2">
        <v>52.142857142857146</v>
      </c>
      <c r="I139" s="2">
        <v>2.6200000000000005E-2</v>
      </c>
      <c r="J139" s="2">
        <v>9.5827656960835146</v>
      </c>
      <c r="K139" s="2">
        <v>510</v>
      </c>
      <c r="L139" s="2">
        <f t="shared" si="5"/>
        <v>8.5</v>
      </c>
      <c r="M139" s="2">
        <v>2.2681239100819355E-2</v>
      </c>
      <c r="N139" s="2">
        <v>4.5502625633245995E-2</v>
      </c>
      <c r="O139" s="2">
        <v>6.3711460695478062E-2</v>
      </c>
      <c r="P139" s="2">
        <v>6.6803261219423767E-3</v>
      </c>
      <c r="Q139" s="2">
        <v>6.0678724539581291E-3</v>
      </c>
      <c r="R139" s="2">
        <v>-4.7709003277295159E-2</v>
      </c>
      <c r="S139" s="2">
        <v>-2.4846584749255791E-2</v>
      </c>
      <c r="T139" s="2">
        <v>3.6557295786035491E-3</v>
      </c>
      <c r="U139" s="2">
        <v>2.1928951063249345E-2</v>
      </c>
      <c r="V139" s="2">
        <v>6.1291282561572527E-3</v>
      </c>
      <c r="W139" s="2">
        <v>1.7315982177026162E-2</v>
      </c>
      <c r="X139" s="2">
        <v>3.6722696887373937E-2</v>
      </c>
      <c r="Y139" s="2">
        <v>2.4762475419490008E-2</v>
      </c>
      <c r="Z139" s="2">
        <v>-6.5293811812149632E-2</v>
      </c>
      <c r="AA139" s="2">
        <v>1.723719490162494E-3</v>
      </c>
      <c r="AB139" s="2">
        <v>0.10689523593576475</v>
      </c>
      <c r="AC139" s="2">
        <v>-1.092273392876333E-3</v>
      </c>
      <c r="AD139" s="2">
        <v>7.0687630427700723E-2</v>
      </c>
      <c r="AE139" s="2">
        <v>2.0244677387790865E-2</v>
      </c>
      <c r="AF139" s="2">
        <v>3.9902050423321497E-2</v>
      </c>
      <c r="AG139" s="2">
        <v>5.0661783392910685E-3</v>
      </c>
    </row>
    <row r="140" spans="1:33" x14ac:dyDescent="0.3">
      <c r="A140" s="2" t="str">
        <f t="shared" si="4"/>
        <v>20220217_PS19_DYN</v>
      </c>
      <c r="B140" s="2">
        <v>20220217</v>
      </c>
      <c r="C140" s="2" t="s">
        <v>51</v>
      </c>
      <c r="D140" s="2" t="s">
        <v>53</v>
      </c>
      <c r="E140" s="2" t="s">
        <v>35</v>
      </c>
      <c r="F140" s="2" t="s">
        <v>50</v>
      </c>
      <c r="G140" s="2" t="s">
        <v>36</v>
      </c>
      <c r="H140" s="2">
        <v>52.142857142857146</v>
      </c>
      <c r="I140" s="2">
        <v>2.6200000000000005E-2</v>
      </c>
      <c r="J140" s="2">
        <v>9.5827656960835146</v>
      </c>
      <c r="K140" s="2">
        <v>540</v>
      </c>
      <c r="L140" s="2">
        <f t="shared" si="5"/>
        <v>9</v>
      </c>
      <c r="M140" s="2">
        <v>-3.9268412891886454E-4</v>
      </c>
      <c r="N140" s="2">
        <v>-3.1068379363765424E-2</v>
      </c>
      <c r="O140" s="2">
        <v>-1.5393363949228998E-2</v>
      </c>
      <c r="P140" s="2">
        <v>1.0025602529264096E-2</v>
      </c>
      <c r="Q140" s="2">
        <v>8.4874244638205726E-3</v>
      </c>
      <c r="R140" s="2">
        <v>4.2341847110571748E-2</v>
      </c>
      <c r="S140" s="2">
        <v>-8.7368305409175982E-3</v>
      </c>
      <c r="T140" s="2">
        <v>1.1333366946912508E-2</v>
      </c>
      <c r="U140" s="2">
        <v>-4.2673400662100069E-2</v>
      </c>
      <c r="V140" s="2">
        <v>7.7484519975633645E-2</v>
      </c>
      <c r="W140" s="2">
        <v>-3.0691348335919591E-2</v>
      </c>
      <c r="X140" s="2">
        <v>1.5719574575590981E-2</v>
      </c>
      <c r="Y140" s="2">
        <v>-2.4897926920775332E-2</v>
      </c>
      <c r="Z140" s="2">
        <v>6.6543419741611331E-3</v>
      </c>
      <c r="AA140" s="2">
        <v>2.6865730433670014E-2</v>
      </c>
      <c r="AB140" s="2">
        <v>2.2833282889242128E-2</v>
      </c>
      <c r="AC140" s="2">
        <v>-6.168782778875637E-3</v>
      </c>
      <c r="AD140" s="2">
        <v>7.1261160051016723E-2</v>
      </c>
      <c r="AE140" s="2">
        <v>1.1240700588560144E-2</v>
      </c>
      <c r="AF140" s="2">
        <v>-1.109700512070993E-3</v>
      </c>
      <c r="AG140" s="2">
        <v>-4.8934724574519603E-3</v>
      </c>
    </row>
    <row r="141" spans="1:33" x14ac:dyDescent="0.3">
      <c r="A141" s="2" t="str">
        <f t="shared" si="4"/>
        <v>20220217_PS19_DYN</v>
      </c>
      <c r="B141" s="2">
        <v>20220217</v>
      </c>
      <c r="C141" s="2" t="s">
        <v>51</v>
      </c>
      <c r="D141" s="2" t="s">
        <v>53</v>
      </c>
      <c r="E141" s="2" t="s">
        <v>35</v>
      </c>
      <c r="F141" s="2" t="s">
        <v>50</v>
      </c>
      <c r="G141" s="2" t="s">
        <v>36</v>
      </c>
      <c r="H141" s="2">
        <v>52.142857142857146</v>
      </c>
      <c r="I141" s="2">
        <v>2.6200000000000005E-2</v>
      </c>
      <c r="J141" s="2">
        <v>9.5827656960835146</v>
      </c>
      <c r="K141" s="2">
        <v>570</v>
      </c>
      <c r="L141" s="2">
        <f t="shared" si="5"/>
        <v>9.5</v>
      </c>
      <c r="M141" s="2">
        <v>3.7345272894052095E-2</v>
      </c>
      <c r="N141" s="2">
        <v>3.9098211506217624E-2</v>
      </c>
      <c r="O141" s="2">
        <v>9.9058145644525156E-2</v>
      </c>
      <c r="P141" s="2">
        <v>2.1325576193887447E-2</v>
      </c>
      <c r="Q141" s="2">
        <v>2.4290064829105815E-2</v>
      </c>
      <c r="R141" s="2">
        <v>-6.239975169635921E-2</v>
      </c>
      <c r="S141" s="2">
        <v>3.288507827430176E-2</v>
      </c>
      <c r="T141" s="2">
        <v>-6.281798168622954E-3</v>
      </c>
      <c r="U141" s="2">
        <v>-8.4012979710965455E-2</v>
      </c>
      <c r="V141" s="2">
        <v>1.1564511072757647E-2</v>
      </c>
      <c r="W141" s="2">
        <v>2.5910786914207784E-2</v>
      </c>
      <c r="X141" s="2">
        <v>7.8053353668627729E-2</v>
      </c>
      <c r="Y141" s="2">
        <v>0.13670468855722956</v>
      </c>
      <c r="Z141" s="2">
        <v>-1.3338216132346736E-2</v>
      </c>
      <c r="AA141" s="2">
        <v>1.1079578001515029E-2</v>
      </c>
      <c r="AB141" s="2">
        <v>4.8890478475486346E-2</v>
      </c>
      <c r="AC141" s="2">
        <v>2.8797427460089602E-2</v>
      </c>
      <c r="AD141" s="2">
        <v>-2.6892027643472736E-2</v>
      </c>
      <c r="AE141" s="2">
        <v>2.2984909261636231E-2</v>
      </c>
      <c r="AF141" s="2">
        <v>9.2502522561131104E-3</v>
      </c>
      <c r="AG141" s="2">
        <v>2.3161789303761525E-2</v>
      </c>
    </row>
    <row r="142" spans="1:33" x14ac:dyDescent="0.3">
      <c r="A142" s="2" t="str">
        <f t="shared" si="4"/>
        <v>20220217_PS19_DYN</v>
      </c>
      <c r="B142" s="2">
        <v>20220217</v>
      </c>
      <c r="C142" s="2" t="s">
        <v>51</v>
      </c>
      <c r="D142" s="2" t="s">
        <v>53</v>
      </c>
      <c r="E142" s="2" t="s">
        <v>35</v>
      </c>
      <c r="F142" s="2" t="s">
        <v>50</v>
      </c>
      <c r="G142" s="2" t="s">
        <v>36</v>
      </c>
      <c r="H142" s="2">
        <v>52.142857142857146</v>
      </c>
      <c r="I142" s="2">
        <v>2.6200000000000005E-2</v>
      </c>
      <c r="J142" s="2">
        <v>9.5827656960835146</v>
      </c>
      <c r="K142" s="2">
        <v>600</v>
      </c>
      <c r="L142" s="2">
        <f t="shared" si="5"/>
        <v>10</v>
      </c>
      <c r="M142" s="2">
        <v>5.5991664308279038E-2</v>
      </c>
      <c r="N142" s="2">
        <v>-1.16869183231488E-2</v>
      </c>
      <c r="O142" s="2">
        <v>1.5921916995461756E-2</v>
      </c>
      <c r="P142" s="2">
        <v>1.1657490493131452E-2</v>
      </c>
      <c r="Q142" s="2">
        <v>-3.1640134968959751E-3</v>
      </c>
      <c r="R142" s="2">
        <v>9.6168687540450146E-2</v>
      </c>
      <c r="S142" s="2">
        <v>1.4868776355267994E-2</v>
      </c>
      <c r="T142" s="2">
        <v>-3.1418591411772771E-2</v>
      </c>
      <c r="U142" s="2">
        <v>-3.8382332581743485E-2</v>
      </c>
      <c r="V142" s="2">
        <v>-3.1536052282224801E-2</v>
      </c>
      <c r="W142" s="2">
        <v>-1.6758210008790454E-3</v>
      </c>
      <c r="X142" s="2">
        <v>3.6263330547883971E-2</v>
      </c>
      <c r="Y142" s="2">
        <v>0.10920657284020895</v>
      </c>
      <c r="Z142" s="2">
        <v>5.8950830889132527E-2</v>
      </c>
      <c r="AA142" s="2">
        <v>3.3908164960435243E-2</v>
      </c>
      <c r="AB142" s="2">
        <v>4.3287190061375901E-2</v>
      </c>
      <c r="AC142" s="2">
        <v>1.0242345802121988E-3</v>
      </c>
      <c r="AD142" s="2">
        <v>9.3486372140575022E-2</v>
      </c>
      <c r="AE142" s="2">
        <v>-1.5862330857377087E-2</v>
      </c>
      <c r="AF142" s="2">
        <v>1.1340984789434719E-2</v>
      </c>
      <c r="AG142" s="2">
        <v>4.0874421061978389E-3</v>
      </c>
    </row>
    <row r="143" spans="1:33" x14ac:dyDescent="0.3">
      <c r="A143" s="2" t="str">
        <f t="shared" si="4"/>
        <v>20220217_PS19_DYN</v>
      </c>
      <c r="B143" s="2">
        <v>20220217</v>
      </c>
      <c r="C143" s="2" t="s">
        <v>51</v>
      </c>
      <c r="D143" s="2" t="s">
        <v>53</v>
      </c>
      <c r="E143" s="2" t="s">
        <v>35</v>
      </c>
      <c r="F143" s="2" t="s">
        <v>50</v>
      </c>
      <c r="G143" s="2" t="s">
        <v>36</v>
      </c>
      <c r="H143" s="2">
        <v>52.142857142857146</v>
      </c>
      <c r="I143" s="2">
        <v>2.6200000000000005E-2</v>
      </c>
      <c r="J143" s="2">
        <v>9.5827656960835146</v>
      </c>
      <c r="K143" s="2">
        <v>630</v>
      </c>
      <c r="L143" s="2">
        <f t="shared" si="5"/>
        <v>10.5</v>
      </c>
      <c r="M143" s="2">
        <v>-1.3622580801840175E-2</v>
      </c>
      <c r="N143" s="2">
        <v>0.16105778320665615</v>
      </c>
      <c r="O143" s="2">
        <v>2.2921044609258253E-2</v>
      </c>
      <c r="P143" s="2">
        <v>2.3601432735899465E-2</v>
      </c>
      <c r="Q143" s="2">
        <v>-7.1096385073721345E-3</v>
      </c>
      <c r="R143" s="2">
        <v>7.7512278141536467E-2</v>
      </c>
      <c r="S143" s="2">
        <v>2.0882176017491958E-2</v>
      </c>
      <c r="T143" s="2">
        <v>-4.2449123029925789E-3</v>
      </c>
      <c r="U143" s="2">
        <v>-6.0480117993166591E-2</v>
      </c>
      <c r="V143" s="2">
        <v>-1.3132430030239907E-2</v>
      </c>
      <c r="W143" s="2">
        <v>4.7675171708175812E-3</v>
      </c>
      <c r="X143" s="2">
        <v>-1.4773396792729606E-3</v>
      </c>
      <c r="Y143" s="2">
        <v>3.3403195919819162E-2</v>
      </c>
      <c r="Z143" s="2">
        <v>3.2763818917989296E-2</v>
      </c>
      <c r="AA143" s="2">
        <v>2.0423435802044906E-2</v>
      </c>
      <c r="AB143" s="2">
        <v>6.2296211650461397E-2</v>
      </c>
      <c r="AC143" s="2">
        <v>2.0891254816114327E-2</v>
      </c>
      <c r="AD143" s="2">
        <v>3.0457595359895586E-2</v>
      </c>
      <c r="AE143" s="2">
        <v>-4.5961678910714596E-3</v>
      </c>
      <c r="AF143" s="2">
        <v>4.0874421061978389E-3</v>
      </c>
      <c r="AG143" s="2">
        <v>9.0842250307318125E-3</v>
      </c>
    </row>
    <row r="144" spans="1:33" x14ac:dyDescent="0.3">
      <c r="A144" s="2" t="str">
        <f t="shared" si="4"/>
        <v>20220217_PS19_DYN</v>
      </c>
      <c r="B144" s="2">
        <v>20220217</v>
      </c>
      <c r="C144" s="2" t="s">
        <v>51</v>
      </c>
      <c r="D144" s="2" t="s">
        <v>53</v>
      </c>
      <c r="E144" s="2" t="s">
        <v>35</v>
      </c>
      <c r="F144" s="2" t="s">
        <v>50</v>
      </c>
      <c r="G144" s="2" t="s">
        <v>36</v>
      </c>
      <c r="H144" s="2">
        <v>52.142857142857146</v>
      </c>
      <c r="I144" s="2">
        <v>2.6200000000000005E-2</v>
      </c>
      <c r="J144" s="2">
        <v>9.5827656960835146</v>
      </c>
      <c r="K144" s="2">
        <v>660</v>
      </c>
      <c r="L144" s="2">
        <f t="shared" si="5"/>
        <v>11</v>
      </c>
      <c r="M144" s="2">
        <v>1.4355041578051043E-2</v>
      </c>
      <c r="N144" s="2">
        <v>7.8591402929511459E-2</v>
      </c>
      <c r="O144" s="2">
        <v>2.3776851821924624E-2</v>
      </c>
      <c r="P144" s="2">
        <v>1.904857175779676E-2</v>
      </c>
      <c r="Q144" s="2">
        <v>5.8603645107332659E-2</v>
      </c>
      <c r="R144" s="2">
        <v>-2.0948649520048799E-2</v>
      </c>
      <c r="S144" s="2">
        <v>-1.0165958668885618E-2</v>
      </c>
      <c r="T144" s="2">
        <v>-2.2648993712609021E-3</v>
      </c>
      <c r="U144" s="2">
        <v>6.6380940552473316E-2</v>
      </c>
      <c r="V144" s="2">
        <v>5.0585813675703084E-2</v>
      </c>
      <c r="W144" s="2">
        <v>-3.2109728001150509E-4</v>
      </c>
      <c r="X144" s="2">
        <v>7.5201463007128058E-2</v>
      </c>
      <c r="Y144" s="2">
        <v>-1.4664868625289967E-2</v>
      </c>
      <c r="Z144" s="2">
        <v>-8.8952107046547088E-2</v>
      </c>
      <c r="AA144" s="2">
        <v>2.3552386352537293E-2</v>
      </c>
      <c r="AB144" s="2">
        <v>6.2150116040446443E-2</v>
      </c>
      <c r="AC144" s="2">
        <v>-7.2874577355618005E-3</v>
      </c>
      <c r="AD144" s="2">
        <v>-2.7577842178485943E-2</v>
      </c>
      <c r="AE144" s="2">
        <v>2.4884360899845349E-2</v>
      </c>
      <c r="AF144" s="2">
        <v>2.2151225098486281E-3</v>
      </c>
      <c r="AG144" s="2">
        <v>1.1542805439269709E-2</v>
      </c>
    </row>
    <row r="145" spans="1:33" x14ac:dyDescent="0.3">
      <c r="A145" s="2" t="str">
        <f t="shared" si="4"/>
        <v>20220217_PS19_DYN</v>
      </c>
      <c r="B145" s="2">
        <v>20220217</v>
      </c>
      <c r="C145" s="2" t="s">
        <v>51</v>
      </c>
      <c r="D145" s="2" t="s">
        <v>53</v>
      </c>
      <c r="E145" s="2" t="s">
        <v>35</v>
      </c>
      <c r="F145" s="2" t="s">
        <v>50</v>
      </c>
      <c r="G145" s="2" t="s">
        <v>36</v>
      </c>
      <c r="H145" s="2">
        <v>52.142857142857146</v>
      </c>
      <c r="I145" s="2">
        <v>2.6200000000000005E-2</v>
      </c>
      <c r="J145" s="2">
        <v>9.5827656960835146</v>
      </c>
      <c r="K145" s="2">
        <v>690</v>
      </c>
      <c r="L145" s="2">
        <f t="shared" si="5"/>
        <v>11.5</v>
      </c>
      <c r="M145" s="2">
        <v>6.2685347743137054E-2</v>
      </c>
      <c r="N145" s="2">
        <v>-6.4389761741976193E-2</v>
      </c>
      <c r="O145" s="2">
        <v>-1.0918977184505732E-2</v>
      </c>
      <c r="P145" s="2">
        <v>2.8797010044060989E-2</v>
      </c>
      <c r="Q145" s="2">
        <v>3.0340405809862137E-2</v>
      </c>
      <c r="R145" s="2">
        <v>-1.2323164704764133E-3</v>
      </c>
      <c r="S145" s="2">
        <v>4.0275324706909782E-2</v>
      </c>
      <c r="T145" s="2">
        <v>-3.518104383349227E-2</v>
      </c>
      <c r="U145" s="2">
        <v>3.7684110355279701E-2</v>
      </c>
      <c r="V145" s="2">
        <v>-3.8976691264887321E-2</v>
      </c>
      <c r="W145" s="2">
        <v>1.151076875907356E-2</v>
      </c>
      <c r="X145" s="2">
        <v>-1.0148009779655225E-2</v>
      </c>
      <c r="Y145" s="2">
        <v>3.4802583155748447E-2</v>
      </c>
      <c r="Z145" s="2">
        <v>3.9280935372743526E-2</v>
      </c>
      <c r="AA145" s="2">
        <v>3.9378297661417781E-2</v>
      </c>
      <c r="AB145" s="2">
        <v>6.0450606679943536E-2</v>
      </c>
      <c r="AC145" s="2">
        <v>-2.5368459139030398E-4</v>
      </c>
      <c r="AD145" s="2">
        <v>-4.2971060032104894E-2</v>
      </c>
      <c r="AE145" s="2">
        <v>-8.7759632936001957E-3</v>
      </c>
      <c r="AF145" s="2">
        <v>7.9559495053874944E-3</v>
      </c>
      <c r="AG145" s="2">
        <v>4.3779636621133289E-3</v>
      </c>
    </row>
    <row r="146" spans="1:33" x14ac:dyDescent="0.3">
      <c r="A146" s="2" t="str">
        <f t="shared" si="4"/>
        <v>20220217_PS19_DYN</v>
      </c>
      <c r="B146" s="2">
        <v>20220217</v>
      </c>
      <c r="C146" s="2" t="s">
        <v>51</v>
      </c>
      <c r="D146" s="2" t="s">
        <v>53</v>
      </c>
      <c r="E146" s="2" t="s">
        <v>35</v>
      </c>
      <c r="F146" s="2" t="s">
        <v>50</v>
      </c>
      <c r="G146" s="2" t="s">
        <v>36</v>
      </c>
      <c r="H146" s="2">
        <v>52.142857142857146</v>
      </c>
      <c r="I146" s="2">
        <v>2.6200000000000005E-2</v>
      </c>
      <c r="J146" s="2">
        <v>9.5827656960835146</v>
      </c>
      <c r="K146" s="2">
        <v>720</v>
      </c>
      <c r="L146" s="2">
        <f t="shared" si="5"/>
        <v>12</v>
      </c>
      <c r="M146" s="2">
        <v>2.4313753188729675E-2</v>
      </c>
      <c r="N146" s="2">
        <v>-0.1012923753730836</v>
      </c>
      <c r="O146" s="2">
        <v>-5.007889321515327E-2</v>
      </c>
      <c r="P146" s="2">
        <v>1.6603766078203124E-2</v>
      </c>
      <c r="Q146" s="2">
        <v>-1.5718322327505165E-2</v>
      </c>
      <c r="R146" s="2">
        <v>1.1804838351232276E-2</v>
      </c>
      <c r="S146" s="2">
        <v>-9.9616335228791585E-4</v>
      </c>
      <c r="T146" s="2">
        <v>-2.6672258104407355E-2</v>
      </c>
      <c r="U146" s="2">
        <v>-7.5501094667868085E-2</v>
      </c>
      <c r="V146" s="2">
        <v>-2.1970483958096466E-2</v>
      </c>
      <c r="W146" s="2">
        <v>-8.6537647512233886E-3</v>
      </c>
      <c r="X146" s="2">
        <v>-5.4812985797479509E-3</v>
      </c>
      <c r="Y146" s="2">
        <v>6.1503329904108686E-2</v>
      </c>
      <c r="Z146" s="2">
        <v>5.8458384329374904E-2</v>
      </c>
      <c r="AA146" s="2">
        <v>8.7389176210606635E-3</v>
      </c>
      <c r="AB146" s="2">
        <v>6.2022386735690486E-2</v>
      </c>
      <c r="AC146" s="2">
        <v>-1.4609665355505721E-2</v>
      </c>
      <c r="AD146" s="2">
        <v>4.1591333091123339E-2</v>
      </c>
      <c r="AE146" s="2">
        <v>2.8356010009830037E-2</v>
      </c>
      <c r="AF146" s="2">
        <v>-3.3955583421285858E-2</v>
      </c>
      <c r="AG146" s="2">
        <v>-1.0292540079562901E-2</v>
      </c>
    </row>
    <row r="147" spans="1:33" x14ac:dyDescent="0.3">
      <c r="A147" s="2" t="str">
        <f t="shared" si="4"/>
        <v>20220217_PS19_DYN</v>
      </c>
      <c r="B147" s="2">
        <v>20220217</v>
      </c>
      <c r="C147" s="2" t="s">
        <v>51</v>
      </c>
      <c r="D147" s="2" t="s">
        <v>53</v>
      </c>
      <c r="E147" s="2" t="s">
        <v>35</v>
      </c>
      <c r="F147" s="2" t="s">
        <v>50</v>
      </c>
      <c r="G147" s="2" t="s">
        <v>36</v>
      </c>
      <c r="H147" s="2">
        <v>52.142857142857146</v>
      </c>
      <c r="I147" s="2">
        <v>2.6200000000000005E-2</v>
      </c>
      <c r="J147" s="2">
        <v>9.5827656960835146</v>
      </c>
      <c r="K147" s="2">
        <v>750</v>
      </c>
      <c r="L147" s="2">
        <f t="shared" si="5"/>
        <v>12.5</v>
      </c>
      <c r="M147" s="2">
        <v>3.5606213364837984E-2</v>
      </c>
      <c r="N147" s="2">
        <v>-6.2226868412707907E-2</v>
      </c>
      <c r="O147" s="2">
        <v>-8.3653302754509648E-3</v>
      </c>
      <c r="P147" s="2">
        <v>3.3339435621448359E-2</v>
      </c>
      <c r="Q147" s="2">
        <v>1.0646300163813462E-2</v>
      </c>
      <c r="R147" s="2">
        <v>5.1871350689827823E-2</v>
      </c>
      <c r="S147" s="2">
        <v>-1.3785164344986769E-4</v>
      </c>
      <c r="T147" s="2">
        <v>-3.9405095770454833E-2</v>
      </c>
      <c r="U147" s="2">
        <v>0.12164254422670598</v>
      </c>
      <c r="V147" s="2">
        <v>-3.9680611220141507E-3</v>
      </c>
      <c r="W147" s="2">
        <v>-5.3794490687659633E-4</v>
      </c>
      <c r="X147" s="2">
        <v>2.6856651635047669E-2</v>
      </c>
      <c r="Y147" s="2">
        <v>4.6675460319644726E-3</v>
      </c>
      <c r="Z147" s="2">
        <v>8.4764672930694573E-3</v>
      </c>
      <c r="AA147" s="2">
        <v>2.3990568828575101E-2</v>
      </c>
      <c r="AB147" s="2">
        <v>2.6947126559249794E-2</v>
      </c>
      <c r="AC147" s="2">
        <v>-1.1251135989275499E-2</v>
      </c>
      <c r="AD147" s="2">
        <v>-1.7684873592314035E-2</v>
      </c>
      <c r="AE147" s="2">
        <v>1.7707100995837721E-2</v>
      </c>
      <c r="AF147" s="2">
        <v>5.3274077253985981E-2</v>
      </c>
      <c r="AG147" s="2">
        <v>1.7467399841405998E-2</v>
      </c>
    </row>
    <row r="148" spans="1:33" x14ac:dyDescent="0.3">
      <c r="A148" s="2" t="str">
        <f t="shared" si="4"/>
        <v>20220217_PS19_DYN</v>
      </c>
      <c r="B148" s="2">
        <v>20220217</v>
      </c>
      <c r="C148" s="2" t="s">
        <v>51</v>
      </c>
      <c r="D148" s="2" t="s">
        <v>53</v>
      </c>
      <c r="E148" s="2" t="s">
        <v>35</v>
      </c>
      <c r="F148" s="2" t="s">
        <v>50</v>
      </c>
      <c r="G148" s="2" t="s">
        <v>36</v>
      </c>
      <c r="H148" s="2">
        <v>52.142857142857146</v>
      </c>
      <c r="I148" s="2">
        <v>2.6200000000000005E-2</v>
      </c>
      <c r="J148" s="2">
        <v>9.5827656960835146</v>
      </c>
      <c r="K148" s="2">
        <v>780</v>
      </c>
      <c r="L148" s="2">
        <f t="shared" si="5"/>
        <v>13</v>
      </c>
      <c r="M148" s="2">
        <v>4.8646707514775608E-2</v>
      </c>
      <c r="N148" s="2">
        <v>6.7570680588031021E-2</v>
      </c>
      <c r="O148" s="2">
        <v>2.4266480823489131E-2</v>
      </c>
      <c r="P148" s="2">
        <v>1.2450580947498539E-2</v>
      </c>
      <c r="Q148" s="2">
        <v>6.6478928965190476E-2</v>
      </c>
      <c r="R148" s="2">
        <v>-4.2938668548284438E-2</v>
      </c>
      <c r="S148" s="2">
        <v>1.6793064247179693E-2</v>
      </c>
      <c r="T148" s="2">
        <v>2.9248445479007297E-2</v>
      </c>
      <c r="U148" s="2">
        <v>0.16360965609758929</v>
      </c>
      <c r="V148" s="2">
        <v>5.2779126198056629E-2</v>
      </c>
      <c r="W148" s="2">
        <v>3.6598619972868382E-2</v>
      </c>
      <c r="X148" s="2">
        <v>4.7382250010095925E-2</v>
      </c>
      <c r="Y148" s="2">
        <v>0.10367560175305594</v>
      </c>
      <c r="Z148" s="2">
        <v>0.14502692062772604</v>
      </c>
      <c r="AA148" s="2">
        <v>2.3200817702436947E-2</v>
      </c>
      <c r="AB148" s="2">
        <v>5.0320963205547346E-2</v>
      </c>
      <c r="AC148" s="2">
        <v>-1.0692424634975365E-2</v>
      </c>
      <c r="AD148" s="2">
        <v>1.1317609491832302E-2</v>
      </c>
      <c r="AE148" s="2">
        <v>2.3388133145277597E-2</v>
      </c>
      <c r="AF148" s="2">
        <v>9.3503590551755361E-2</v>
      </c>
      <c r="AG148" s="2">
        <v>3.1093946095518011E-2</v>
      </c>
    </row>
    <row r="149" spans="1:33" x14ac:dyDescent="0.3">
      <c r="A149" s="2" t="str">
        <f t="shared" si="4"/>
        <v>20220217_PS19_DYN</v>
      </c>
      <c r="B149" s="2">
        <v>20220217</v>
      </c>
      <c r="C149" s="2" t="s">
        <v>51</v>
      </c>
      <c r="D149" s="2" t="s">
        <v>53</v>
      </c>
      <c r="E149" s="2" t="s">
        <v>35</v>
      </c>
      <c r="F149" s="2" t="s">
        <v>50</v>
      </c>
      <c r="G149" s="2" t="s">
        <v>36</v>
      </c>
      <c r="H149" s="2">
        <v>52.142857142857146</v>
      </c>
      <c r="I149" s="2">
        <v>2.6200000000000005E-2</v>
      </c>
      <c r="J149" s="2">
        <v>9.5827656960835146</v>
      </c>
      <c r="K149" s="2">
        <v>810</v>
      </c>
      <c r="L149" s="2">
        <f t="shared" si="5"/>
        <v>13.5</v>
      </c>
      <c r="M149" s="2">
        <v>0.10854423795680529</v>
      </c>
      <c r="N149" s="2">
        <v>-1.4178683305961511E-2</v>
      </c>
      <c r="O149" s="2">
        <v>5.0152535838001513E-2</v>
      </c>
      <c r="P149" s="2">
        <v>1.7518950720939844E-2</v>
      </c>
      <c r="Q149" s="2">
        <v>2.7239735195308378E-2</v>
      </c>
      <c r="R149" s="2">
        <v>-3.9589071885066551E-2</v>
      </c>
      <c r="S149" s="2">
        <v>-4.887941695072816E-3</v>
      </c>
      <c r="T149" s="2">
        <v>-2.3330112317300231E-2</v>
      </c>
      <c r="U149" s="2">
        <v>7.3966120270443992E-3</v>
      </c>
      <c r="V149" s="2">
        <v>-1.7311390600711445E-2</v>
      </c>
      <c r="W149" s="2">
        <v>2.8163059450602938E-3</v>
      </c>
      <c r="X149" s="2">
        <v>8.164803615304643E-2</v>
      </c>
      <c r="Y149" s="2">
        <v>9.9112201020230675E-2</v>
      </c>
      <c r="Z149" s="2">
        <v>-5.9877285764641857E-3</v>
      </c>
      <c r="AA149" s="2">
        <v>1.41656390550673E-2</v>
      </c>
      <c r="AB149" s="2">
        <v>3.8859553891857419E-2</v>
      </c>
      <c r="AC149" s="2">
        <v>2.2652854810873584E-2</v>
      </c>
      <c r="AD149" s="2">
        <v>-4.9137171348397658E-3</v>
      </c>
      <c r="AE149" s="2">
        <v>-1.7601599094605493E-2</v>
      </c>
      <c r="AF149" s="2">
        <v>-2.946602358392247E-2</v>
      </c>
      <c r="AG149" s="2">
        <v>-5.3606653474784502E-3</v>
      </c>
    </row>
    <row r="150" spans="1:33" x14ac:dyDescent="0.3">
      <c r="A150" s="2" t="str">
        <f t="shared" si="4"/>
        <v>20220217_PS19_DYN</v>
      </c>
      <c r="B150" s="2">
        <v>20220217</v>
      </c>
      <c r="C150" s="2" t="s">
        <v>51</v>
      </c>
      <c r="D150" s="2" t="s">
        <v>53</v>
      </c>
      <c r="E150" s="2" t="s">
        <v>35</v>
      </c>
      <c r="F150" s="2" t="s">
        <v>50</v>
      </c>
      <c r="G150" s="2" t="s">
        <v>36</v>
      </c>
      <c r="H150" s="2">
        <v>52.142857142857146</v>
      </c>
      <c r="I150" s="2">
        <v>2.6200000000000005E-2</v>
      </c>
      <c r="J150" s="2">
        <v>9.5827656960835146</v>
      </c>
      <c r="K150" s="2">
        <v>840</v>
      </c>
      <c r="L150" s="2">
        <f t="shared" si="5"/>
        <v>14</v>
      </c>
      <c r="M150" s="2">
        <v>4.3272058730338604E-2</v>
      </c>
      <c r="N150" s="2">
        <v>-8.2815340077066497E-3</v>
      </c>
      <c r="O150" s="2">
        <v>2.4688071012389533E-2</v>
      </c>
      <c r="P150" s="2">
        <v>3.0892125445683021E-2</v>
      </c>
      <c r="Q150" s="2">
        <v>7.8412644515257496E-3</v>
      </c>
      <c r="R150" s="2">
        <v>-2.792304523414996E-3</v>
      </c>
      <c r="S150" s="2">
        <v>1.6651560213479456E-2</v>
      </c>
      <c r="T150" s="2">
        <v>2.5709279326394236E-2</v>
      </c>
      <c r="U150" s="2">
        <v>-4.5596241613063457E-2</v>
      </c>
      <c r="V150" s="2">
        <v>-7.2613681902333332E-2</v>
      </c>
      <c r="W150" s="2">
        <v>4.253187575759837E-2</v>
      </c>
      <c r="X150" s="2">
        <v>8.0146486344113838E-2</v>
      </c>
      <c r="Y150" s="2">
        <v>-2.2199227941777193E-3</v>
      </c>
      <c r="Z150" s="2">
        <v>-2.1804039316686553E-2</v>
      </c>
      <c r="AA150" s="2">
        <v>3.6075910751036201E-2</v>
      </c>
      <c r="AB150" s="2">
        <v>5.898411981741454E-2</v>
      </c>
      <c r="AC150" s="2">
        <v>3.1974485207879759E-2</v>
      </c>
      <c r="AD150" s="2">
        <v>6.8315976907121725E-2</v>
      </c>
      <c r="AE150" s="2">
        <v>-2.1409581169646107E-2</v>
      </c>
      <c r="AF150" s="2">
        <v>1.8646600122241234E-2</v>
      </c>
      <c r="AG150" s="2">
        <v>1.8447910092620853E-2</v>
      </c>
    </row>
    <row r="151" spans="1:33" x14ac:dyDescent="0.3">
      <c r="A151" s="2" t="str">
        <f t="shared" si="4"/>
        <v>20220217_PS19_DYN</v>
      </c>
      <c r="B151" s="2">
        <v>20220217</v>
      </c>
      <c r="C151" s="2" t="s">
        <v>51</v>
      </c>
      <c r="D151" s="2" t="s">
        <v>53</v>
      </c>
      <c r="E151" s="2" t="s">
        <v>35</v>
      </c>
      <c r="F151" s="2" t="s">
        <v>50</v>
      </c>
      <c r="G151" s="2" t="s">
        <v>36</v>
      </c>
      <c r="H151" s="2">
        <v>52.142857142857146</v>
      </c>
      <c r="I151" s="2">
        <v>2.6200000000000005E-2</v>
      </c>
      <c r="J151" s="2">
        <v>9.5827656960835146</v>
      </c>
      <c r="K151" s="2">
        <v>870</v>
      </c>
      <c r="L151" s="2">
        <f t="shared" si="5"/>
        <v>14.5</v>
      </c>
      <c r="M151" s="2">
        <v>5.3317697228976182E-2</v>
      </c>
      <c r="N151" s="2">
        <v>2.5544921765127394E-2</v>
      </c>
      <c r="O151" s="2">
        <v>7.5114014349133423E-3</v>
      </c>
      <c r="P151" s="2">
        <v>1.5704443244553733E-2</v>
      </c>
      <c r="Q151" s="2">
        <v>2.7126511097546768E-2</v>
      </c>
      <c r="R151" s="2">
        <v>5.563936518012861E-2</v>
      </c>
      <c r="S151" s="2">
        <v>9.2232245682603471E-3</v>
      </c>
      <c r="T151" s="2">
        <v>0.10218271332671706</v>
      </c>
      <c r="U151" s="2">
        <v>1.1320740112046939E-2</v>
      </c>
      <c r="V151" s="2">
        <v>-2.9057060229887664E-2</v>
      </c>
      <c r="W151" s="2">
        <v>-8.1636139796233066E-4</v>
      </c>
      <c r="X151" s="2">
        <v>-1.1696623245814077E-2</v>
      </c>
      <c r="Y151" s="2">
        <v>1.272628423439822E-2</v>
      </c>
      <c r="Z151" s="2">
        <v>3.278041120512673E-2</v>
      </c>
      <c r="AA151" s="2">
        <v>2.6755636956123017E-2</v>
      </c>
      <c r="AB151" s="2">
        <v>7.3819711598407722E-2</v>
      </c>
      <c r="AC151" s="2">
        <v>2.921463478068952E-2</v>
      </c>
      <c r="AD151" s="2">
        <v>6.0900998574818323E-2</v>
      </c>
      <c r="AE151" s="2">
        <v>9.3647286019605605E-3</v>
      </c>
      <c r="AF151" s="2">
        <v>3.2802847316664725E-2</v>
      </c>
      <c r="AG151" s="2">
        <v>2.7578155240507371E-2</v>
      </c>
    </row>
    <row r="152" spans="1:33" x14ac:dyDescent="0.3">
      <c r="A152" s="2" t="str">
        <f t="shared" si="4"/>
        <v>20220217_PS19_DYN</v>
      </c>
      <c r="B152" s="2">
        <v>20220217</v>
      </c>
      <c r="C152" s="2" t="s">
        <v>51</v>
      </c>
      <c r="D152" s="2" t="s">
        <v>53</v>
      </c>
      <c r="E152" s="2" t="s">
        <v>35</v>
      </c>
      <c r="F152" s="2" t="s">
        <v>50</v>
      </c>
      <c r="G152" s="2" t="s">
        <v>36</v>
      </c>
      <c r="H152" s="2">
        <v>52.142857142857146</v>
      </c>
      <c r="I152" s="2">
        <v>2.6200000000000005E-2</v>
      </c>
      <c r="J152" s="2">
        <v>9.5827656960835146</v>
      </c>
      <c r="K152" s="2">
        <v>900</v>
      </c>
      <c r="L152" s="2">
        <f t="shared" si="5"/>
        <v>15</v>
      </c>
      <c r="M152" s="2">
        <v>3.0127419281261739E-2</v>
      </c>
      <c r="N152" s="2">
        <v>-8.3873969738036194E-2</v>
      </c>
      <c r="O152" s="2">
        <v>1.433792752087785E-2</v>
      </c>
      <c r="P152" s="2">
        <v>2.1322758635694328E-2</v>
      </c>
      <c r="Q152" s="2">
        <v>3.6244755534610623E-2</v>
      </c>
      <c r="R152" s="2">
        <v>9.873871802862793E-3</v>
      </c>
      <c r="S152" s="2">
        <v>4.6899508373003516E-2</v>
      </c>
      <c r="T152" s="2">
        <v>7.1798687541864544E-3</v>
      </c>
      <c r="U152" s="2">
        <v>0.19031593360832866</v>
      </c>
      <c r="V152" s="2">
        <v>3.5328631705809528E-2</v>
      </c>
      <c r="W152" s="2">
        <v>1.3359504349806034E-2</v>
      </c>
      <c r="X152" s="2">
        <v>7.3912795372788706E-2</v>
      </c>
      <c r="Y152" s="2">
        <v>7.0415057761015656E-2</v>
      </c>
      <c r="Z152" s="2">
        <v>0.19267756914422096</v>
      </c>
      <c r="AA152" s="2">
        <v>2.170469430187634E-2</v>
      </c>
      <c r="AB152" s="2">
        <v>2.8057140133342231E-2</v>
      </c>
      <c r="AC152" s="2">
        <v>-1.182550044464872E-2</v>
      </c>
      <c r="AD152" s="2">
        <v>1.2647183896975851E-2</v>
      </c>
      <c r="AE152" s="2">
        <v>1.1039401708760914E-2</v>
      </c>
      <c r="AF152" s="2">
        <v>4.8712033123253735E-2</v>
      </c>
      <c r="AG152" s="2">
        <v>2.7845510206834789E-2</v>
      </c>
    </row>
    <row r="153" spans="1:33" x14ac:dyDescent="0.3">
      <c r="A153" s="2" t="str">
        <f t="shared" si="4"/>
        <v>20220217_PS19_DYN</v>
      </c>
      <c r="B153" s="2">
        <v>20220217</v>
      </c>
      <c r="C153" s="2" t="s">
        <v>51</v>
      </c>
      <c r="D153" s="2" t="s">
        <v>53</v>
      </c>
      <c r="E153" s="2" t="s">
        <v>35</v>
      </c>
      <c r="F153" s="2" t="s">
        <v>50</v>
      </c>
      <c r="G153" s="2" t="s">
        <v>36</v>
      </c>
      <c r="H153" s="2">
        <v>52.142857142857146</v>
      </c>
      <c r="I153" s="2">
        <v>2.6200000000000005E-2</v>
      </c>
      <c r="J153" s="2">
        <v>9.5827656960835146</v>
      </c>
      <c r="K153" s="2">
        <v>930</v>
      </c>
      <c r="L153" s="2">
        <f t="shared" si="5"/>
        <v>15.5</v>
      </c>
      <c r="M153" s="2">
        <v>4.1670746490567206E-2</v>
      </c>
      <c r="N153" s="2">
        <v>-5.926714875561645E-2</v>
      </c>
      <c r="O153" s="2">
        <v>3.0730272380587828E-2</v>
      </c>
      <c r="P153" s="2">
        <v>1.4941093682225435E-2</v>
      </c>
      <c r="Q153" s="2">
        <v>1.0592557850129376E-2</v>
      </c>
      <c r="R153" s="2">
        <v>0.16226495036140848</v>
      </c>
      <c r="S153" s="2">
        <v>2.665284825907676E-2</v>
      </c>
      <c r="T153" s="2">
        <v>4.6927892662949298E-2</v>
      </c>
      <c r="U153" s="2">
        <v>3.4887422963564257E-2</v>
      </c>
      <c r="V153" s="2">
        <v>-6.2743441618919468E-2</v>
      </c>
      <c r="W153" s="2">
        <v>-5.4109639789264577E-3</v>
      </c>
      <c r="X153" s="2">
        <v>7.5674395367547609E-3</v>
      </c>
      <c r="Y153" s="2">
        <v>2.6228649219997537E-2</v>
      </c>
      <c r="Z153" s="2">
        <v>-6.68550729839755E-2</v>
      </c>
      <c r="AA153" s="2">
        <v>3.4966523300986679E-2</v>
      </c>
      <c r="AB153" s="2">
        <v>3.1044377942120057E-2</v>
      </c>
      <c r="AC153" s="2">
        <v>3.3241655916745466E-2</v>
      </c>
      <c r="AD153" s="2">
        <v>6.8957858405123335E-2</v>
      </c>
      <c r="AE153" s="2">
        <v>-3.2005373993997479E-3</v>
      </c>
      <c r="AF153" s="2">
        <v>7.5323035425461926E-2</v>
      </c>
      <c r="AG153" s="2">
        <v>1.2934261770655287E-2</v>
      </c>
    </row>
    <row r="154" spans="1:33" x14ac:dyDescent="0.3">
      <c r="A154" s="2" t="str">
        <f t="shared" si="4"/>
        <v>20220217_PS19_DYN</v>
      </c>
      <c r="B154" s="2">
        <v>20220217</v>
      </c>
      <c r="C154" s="2" t="s">
        <v>51</v>
      </c>
      <c r="D154" s="2" t="s">
        <v>53</v>
      </c>
      <c r="E154" s="2" t="s">
        <v>35</v>
      </c>
      <c r="F154" s="2" t="s">
        <v>50</v>
      </c>
      <c r="G154" s="2" t="s">
        <v>36</v>
      </c>
      <c r="H154" s="2">
        <v>52.142857142857146</v>
      </c>
      <c r="I154" s="2">
        <v>2.6200000000000005E-2</v>
      </c>
      <c r="J154" s="2">
        <v>9.5827656960835146</v>
      </c>
      <c r="K154" s="2">
        <v>960</v>
      </c>
      <c r="L154" s="2">
        <f t="shared" si="5"/>
        <v>16</v>
      </c>
      <c r="M154" s="2">
        <v>-3.41863727435097E-4</v>
      </c>
      <c r="N154" s="2">
        <v>6.0149545369305488E-2</v>
      </c>
      <c r="O154" s="2">
        <v>7.4309862370008015E-2</v>
      </c>
      <c r="P154" s="2">
        <v>1.2548151944187088E-2</v>
      </c>
      <c r="Q154" s="2">
        <v>4.7057395985826873E-2</v>
      </c>
      <c r="R154" s="2">
        <v>2.6050203867764934E-2</v>
      </c>
      <c r="S154" s="2">
        <v>1.3267672823510922E-2</v>
      </c>
      <c r="T154" s="2">
        <v>3.7010922655132089E-2</v>
      </c>
      <c r="U154" s="2">
        <v>-5.2646878364790956E-2</v>
      </c>
      <c r="V154" s="2">
        <v>2.8630461048643904E-2</v>
      </c>
      <c r="W154" s="2">
        <v>3.2473923486116711E-2</v>
      </c>
      <c r="X154" s="2">
        <v>4.6496910613405086E-2</v>
      </c>
      <c r="Y154" s="2">
        <v>3.6938396620160387E-2</v>
      </c>
      <c r="Z154" s="2">
        <v>0.11269752744151701</v>
      </c>
      <c r="AA154" s="2">
        <v>2.331675500438456E-2</v>
      </c>
      <c r="AB154" s="2">
        <v>5.5180311902660088E-2</v>
      </c>
      <c r="AC154" s="2">
        <v>2.4856080963906587E-3</v>
      </c>
      <c r="AD154" s="2">
        <v>3.0058128220511551E-3</v>
      </c>
      <c r="AE154" s="2">
        <v>9.3394749322293965E-3</v>
      </c>
      <c r="AF154" s="2">
        <v>-9.2701838714794767E-3</v>
      </c>
      <c r="AG154" s="2">
        <v>2.0683068571842968E-2</v>
      </c>
    </row>
    <row r="155" spans="1:33" x14ac:dyDescent="0.3">
      <c r="A155" s="2" t="str">
        <f t="shared" si="4"/>
        <v>20220217_PS19_DYN</v>
      </c>
      <c r="B155" s="2">
        <v>20220217</v>
      </c>
      <c r="C155" s="2" t="s">
        <v>51</v>
      </c>
      <c r="D155" s="2" t="s">
        <v>53</v>
      </c>
      <c r="E155" s="2" t="s">
        <v>35</v>
      </c>
      <c r="F155" s="2" t="s">
        <v>50</v>
      </c>
      <c r="G155" s="2" t="s">
        <v>36</v>
      </c>
      <c r="H155" s="2">
        <v>52.142857142857146</v>
      </c>
      <c r="I155" s="2">
        <v>2.6200000000000005E-2</v>
      </c>
      <c r="J155" s="2">
        <v>9.5827656960835146</v>
      </c>
      <c r="K155" s="2">
        <v>990</v>
      </c>
      <c r="L155" s="2">
        <f t="shared" si="5"/>
        <v>16.5</v>
      </c>
      <c r="M155" s="2">
        <v>4.4802723307267034E-2</v>
      </c>
      <c r="N155" s="2">
        <v>0.14248788327967277</v>
      </c>
      <c r="O155" s="2">
        <v>0.11845296399805738</v>
      </c>
      <c r="P155" s="2">
        <v>6.6871091324073612E-3</v>
      </c>
      <c r="Q155" s="2">
        <v>1.4965512519899346E-2</v>
      </c>
      <c r="R155" s="2">
        <v>-1.7090160105545888E-2</v>
      </c>
      <c r="S155" s="2">
        <v>1.6162244273936387E-2</v>
      </c>
      <c r="T155" s="2">
        <v>5.0149405217786878E-3</v>
      </c>
      <c r="U155" s="2">
        <v>3.0219355161563995E-2</v>
      </c>
      <c r="V155" s="2">
        <v>8.04207286749134E-2</v>
      </c>
      <c r="W155" s="2">
        <v>5.0945000168325635E-2</v>
      </c>
      <c r="X155" s="2">
        <v>7.9698807653425074E-2</v>
      </c>
      <c r="Y155" s="2">
        <v>8.6593998676096802E-3</v>
      </c>
      <c r="Z155" s="2">
        <v>4.3142137991432405E-2</v>
      </c>
      <c r="AA155" s="2">
        <v>2.3841029536324065E-2</v>
      </c>
      <c r="AB155" s="2">
        <v>0.10470140164337539</v>
      </c>
      <c r="AC155" s="2">
        <v>0.10952965284635638</v>
      </c>
      <c r="AD155" s="2">
        <v>-5.9168722056069057E-3</v>
      </c>
      <c r="AE155" s="2">
        <v>4.5225983160281803E-3</v>
      </c>
      <c r="AF155" s="2">
        <v>2.4996854519556879E-2</v>
      </c>
      <c r="AG155" s="2">
        <v>3.200078241768247E-2</v>
      </c>
    </row>
    <row r="156" spans="1:33" x14ac:dyDescent="0.3">
      <c r="A156" s="2" t="str">
        <f t="shared" si="4"/>
        <v>20220217_PS19_DYN</v>
      </c>
      <c r="B156" s="2">
        <v>20220217</v>
      </c>
      <c r="C156" s="2" t="s">
        <v>51</v>
      </c>
      <c r="D156" s="2" t="s">
        <v>53</v>
      </c>
      <c r="E156" s="2" t="s">
        <v>35</v>
      </c>
      <c r="F156" s="2" t="s">
        <v>50</v>
      </c>
      <c r="G156" s="2" t="s">
        <v>36</v>
      </c>
      <c r="H156" s="2">
        <v>52.142857142857146</v>
      </c>
      <c r="I156" s="2">
        <v>2.6200000000000005E-2</v>
      </c>
      <c r="J156" s="2">
        <v>9.5827656960835146</v>
      </c>
      <c r="K156" s="2">
        <v>1020</v>
      </c>
      <c r="L156" s="2">
        <f t="shared" si="5"/>
        <v>17</v>
      </c>
      <c r="M156" s="2">
        <v>8.0411336814269568E-2</v>
      </c>
      <c r="N156" s="2">
        <v>0.14146072678726024</v>
      </c>
      <c r="O156" s="2">
        <v>5.8669909901875171E-2</v>
      </c>
      <c r="P156" s="2">
        <v>2.210071775902411E-2</v>
      </c>
      <c r="Q156" s="2">
        <v>6.5741667904650566E-2</v>
      </c>
      <c r="R156" s="2">
        <v>-3.2932277591737308E-2</v>
      </c>
      <c r="S156" s="2">
        <v>3.012595832516158E-2</v>
      </c>
      <c r="T156" s="2">
        <v>3.7815805112307544E-3</v>
      </c>
      <c r="U156" s="2">
        <v>-2.3933174124640667E-2</v>
      </c>
      <c r="V156" s="2">
        <v>0.24034846233810364</v>
      </c>
      <c r="W156" s="2">
        <v>3.7474880570936793E-2</v>
      </c>
      <c r="X156" s="2">
        <v>7.6564221986546388E-2</v>
      </c>
      <c r="Y156" s="2">
        <v>1.0202482571389363E-2</v>
      </c>
      <c r="Z156" s="2">
        <v>-2.5657311030831801E-2</v>
      </c>
      <c r="AA156" s="2">
        <v>3.3119248666354337E-2</v>
      </c>
      <c r="AB156" s="2">
        <v>4.7122930302319295E-2</v>
      </c>
      <c r="AC156" s="2">
        <v>5.8615019694112383E-2</v>
      </c>
      <c r="AD156" s="2">
        <v>4.9488218228461951E-2</v>
      </c>
      <c r="AE156" s="2">
        <v>5.604112810766982E-2</v>
      </c>
      <c r="AF156" s="2">
        <v>-5.671289659332017E-2</v>
      </c>
      <c r="AG156" s="2">
        <v>5.0018127876787721E-2</v>
      </c>
    </row>
    <row r="157" spans="1:33" x14ac:dyDescent="0.3">
      <c r="A157" s="2" t="str">
        <f t="shared" si="4"/>
        <v>20220217_PS19_DYN</v>
      </c>
      <c r="B157" s="2">
        <v>20220217</v>
      </c>
      <c r="C157" s="2" t="s">
        <v>51</v>
      </c>
      <c r="D157" s="2" t="s">
        <v>53</v>
      </c>
      <c r="E157" s="2" t="s">
        <v>35</v>
      </c>
      <c r="F157" s="2" t="s">
        <v>50</v>
      </c>
      <c r="G157" s="2" t="s">
        <v>36</v>
      </c>
      <c r="H157" s="2">
        <v>52.142857142857146</v>
      </c>
      <c r="I157" s="2">
        <v>2.6200000000000005E-2</v>
      </c>
      <c r="J157" s="2">
        <v>9.5827656960835146</v>
      </c>
      <c r="K157" s="2">
        <v>1050</v>
      </c>
      <c r="L157" s="2">
        <f t="shared" si="5"/>
        <v>17.5</v>
      </c>
      <c r="M157" s="2">
        <v>1.9673339198625111E-2</v>
      </c>
      <c r="N157" s="2">
        <v>-4.7615554263889144E-2</v>
      </c>
      <c r="O157" s="2">
        <v>8.3133515444877376E-2</v>
      </c>
      <c r="P157" s="2">
        <v>2.0271809429650723E-3</v>
      </c>
      <c r="Q157" s="2">
        <v>2.1684553978495707E-2</v>
      </c>
      <c r="R157" s="2">
        <v>2.1220178646662338E-2</v>
      </c>
      <c r="S157" s="2">
        <v>4.6087008073305936E-2</v>
      </c>
      <c r="T157" s="2">
        <v>-8.6660785240674915E-3</v>
      </c>
      <c r="U157" s="2">
        <v>4.4436023326129441E-2</v>
      </c>
      <c r="V157" s="2">
        <v>3.2052228943209145E-2</v>
      </c>
      <c r="W157" s="2">
        <v>1.7820951217642263E-2</v>
      </c>
      <c r="X157" s="2">
        <v>3.0691974459962482E-2</v>
      </c>
      <c r="Y157" s="2">
        <v>-4.0906770804224313E-5</v>
      </c>
      <c r="Z157" s="2">
        <v>4.0345763661738455E-2</v>
      </c>
      <c r="AA157" s="2">
        <v>1.5881323286679027E-2</v>
      </c>
      <c r="AB157" s="2">
        <v>5.5997090716651009E-2</v>
      </c>
      <c r="AC157" s="2">
        <v>2.1197742535124318E-2</v>
      </c>
      <c r="AD157" s="2">
        <v>-4.4669776302153482E-3</v>
      </c>
      <c r="AE157" s="2">
        <v>-8.277672909441959E-3</v>
      </c>
      <c r="AF157" s="2">
        <v>2.1243762652279046E-2</v>
      </c>
      <c r="AG157" s="2">
        <v>1.4639614955558777E-2</v>
      </c>
    </row>
    <row r="158" spans="1:33" x14ac:dyDescent="0.3">
      <c r="A158" s="2" t="str">
        <f t="shared" si="4"/>
        <v>20220217_PS19_DYN</v>
      </c>
      <c r="B158" s="2">
        <v>20220217</v>
      </c>
      <c r="C158" s="2" t="s">
        <v>51</v>
      </c>
      <c r="D158" s="2" t="s">
        <v>53</v>
      </c>
      <c r="E158" s="2" t="s">
        <v>35</v>
      </c>
      <c r="F158" s="2" t="s">
        <v>50</v>
      </c>
      <c r="G158" s="2" t="s">
        <v>36</v>
      </c>
      <c r="H158" s="2">
        <v>52.142857142857146</v>
      </c>
      <c r="I158" s="2">
        <v>2.6200000000000005E-2</v>
      </c>
      <c r="J158" s="2">
        <v>9.5827656960835146</v>
      </c>
      <c r="K158" s="2">
        <v>1080</v>
      </c>
      <c r="L158" s="2">
        <f t="shared" si="5"/>
        <v>18</v>
      </c>
      <c r="M158" s="2">
        <v>3.020422383052675E-2</v>
      </c>
      <c r="N158" s="2">
        <v>0.14267290293435606</v>
      </c>
      <c r="O158" s="2">
        <v>1.8055330317709162E-2</v>
      </c>
      <c r="P158" s="2">
        <v>2.2613304642162373E-2</v>
      </c>
      <c r="Q158" s="2">
        <v>4.9611147248888841E-2</v>
      </c>
      <c r="R158" s="2">
        <v>-1.541308685658083E-4</v>
      </c>
      <c r="S158" s="2">
        <v>7.5066011505842507E-3</v>
      </c>
      <c r="T158" s="2">
        <v>4.5533931835392061E-2</v>
      </c>
      <c r="U158" s="2">
        <v>2.3834350879866201E-2</v>
      </c>
      <c r="V158" s="2">
        <v>1.484571411968707E-2</v>
      </c>
      <c r="W158" s="2">
        <v>4.273286157537616E-2</v>
      </c>
      <c r="X158" s="2">
        <v>1.3261307229074551E-2</v>
      </c>
      <c r="Y158" s="2">
        <v>3.0087973466557671E-2</v>
      </c>
      <c r="Z158" s="2">
        <v>7.1895736768517304E-3</v>
      </c>
      <c r="AA158" s="2">
        <v>3.8356671931384409E-2</v>
      </c>
      <c r="AB158" s="2">
        <v>6.1901962211435277E-2</v>
      </c>
      <c r="AC158" s="2">
        <v>4.7385484984317702E-2</v>
      </c>
      <c r="AD158" s="2">
        <v>1.4422871682700832E-2</v>
      </c>
      <c r="AE158" s="2">
        <v>4.6380138479400305E-3</v>
      </c>
      <c r="AF158" s="2">
        <v>6.4736112691718875E-2</v>
      </c>
      <c r="AG158" s="2">
        <v>2.851400197666051E-2</v>
      </c>
    </row>
    <row r="159" spans="1:33" x14ac:dyDescent="0.3">
      <c r="A159" s="2" t="str">
        <f t="shared" si="4"/>
        <v>20220217_PS19_DYN</v>
      </c>
      <c r="B159" s="2">
        <v>20220217</v>
      </c>
      <c r="C159" s="2" t="s">
        <v>51</v>
      </c>
      <c r="D159" s="2" t="s">
        <v>53</v>
      </c>
      <c r="E159" s="2" t="s">
        <v>35</v>
      </c>
      <c r="F159" s="2" t="s">
        <v>50</v>
      </c>
      <c r="G159" s="2" t="s">
        <v>36</v>
      </c>
      <c r="H159" s="2">
        <v>52.142857142857146</v>
      </c>
      <c r="I159" s="2">
        <v>2.6200000000000005E-2</v>
      </c>
      <c r="J159" s="2">
        <v>9.5827656960835146</v>
      </c>
      <c r="K159" s="2">
        <v>1110</v>
      </c>
      <c r="L159" s="2">
        <f t="shared" si="5"/>
        <v>18.5</v>
      </c>
      <c r="M159" s="2">
        <v>5.9757069948400993E-2</v>
      </c>
      <c r="N159" s="2">
        <v>0.48475170397816603</v>
      </c>
      <c r="O159" s="2">
        <v>7.2121663194004981E-2</v>
      </c>
      <c r="P159" s="2">
        <v>4.388513852236578E-2</v>
      </c>
      <c r="Q159" s="2">
        <v>2.4599891876344739E-2</v>
      </c>
      <c r="R159" s="2">
        <v>-3.2218256168590467E-3</v>
      </c>
      <c r="S159" s="2">
        <v>2.9751327439479406E-4</v>
      </c>
      <c r="T159" s="2">
        <v>-1.6622967215519383E-2</v>
      </c>
      <c r="U159" s="2">
        <v>-4.2159895463698825E-2</v>
      </c>
      <c r="V159" s="2">
        <v>1.2693204014130554E-2</v>
      </c>
      <c r="W159" s="2">
        <v>-1.147674935274152E-2</v>
      </c>
      <c r="X159" s="2">
        <v>3.7581634720254886E-2</v>
      </c>
      <c r="Y159" s="2">
        <v>3.2272728960324633E-2</v>
      </c>
      <c r="Z159" s="2">
        <v>-6.1267281139927464E-3</v>
      </c>
      <c r="AA159" s="2">
        <v>2.8538525168341593E-2</v>
      </c>
      <c r="AB159" s="2">
        <v>7.4085814316649304E-2</v>
      </c>
      <c r="AC159" s="2">
        <v>1.7935949333525474E-2</v>
      </c>
      <c r="AD159" s="2">
        <v>3.9728614063432154E-3</v>
      </c>
      <c r="AE159" s="2">
        <v>1.6044324245852882E-2</v>
      </c>
      <c r="AF159" s="2">
        <v>-2.4827070549918066E-2</v>
      </c>
      <c r="AG159" s="2">
        <v>3.1280844122330023E-2</v>
      </c>
    </row>
    <row r="160" spans="1:33" x14ac:dyDescent="0.3">
      <c r="A160" s="2" t="str">
        <f t="shared" si="4"/>
        <v>20220217_PS19_DYN</v>
      </c>
      <c r="B160" s="2">
        <v>20220217</v>
      </c>
      <c r="C160" s="2" t="s">
        <v>51</v>
      </c>
      <c r="D160" s="2" t="s">
        <v>53</v>
      </c>
      <c r="E160" s="2" t="s">
        <v>35</v>
      </c>
      <c r="F160" s="2" t="s">
        <v>50</v>
      </c>
      <c r="G160" s="2" t="s">
        <v>36</v>
      </c>
      <c r="H160" s="2">
        <v>52.142857142857146</v>
      </c>
      <c r="I160" s="2">
        <v>2.6200000000000005E-2</v>
      </c>
      <c r="J160" s="2">
        <v>9.5827656960835146</v>
      </c>
      <c r="K160" s="2">
        <v>1140</v>
      </c>
      <c r="L160" s="2">
        <f t="shared" si="5"/>
        <v>19</v>
      </c>
      <c r="M160" s="2">
        <v>1.6207325205026744E-2</v>
      </c>
      <c r="N160" s="2">
        <v>4.1706122498992209E-3</v>
      </c>
      <c r="O160" s="2">
        <v>5.0498678079729895E-2</v>
      </c>
      <c r="P160" s="2">
        <v>3.5889117078231288E-2</v>
      </c>
      <c r="Q160" s="2">
        <v>9.507693591760959E-3</v>
      </c>
      <c r="R160" s="2">
        <v>-3.7981561017270238E-2</v>
      </c>
      <c r="S160" s="2">
        <v>-8.8828217969254622E-3</v>
      </c>
      <c r="T160" s="2">
        <v>5.7761508269603426E-2</v>
      </c>
      <c r="U160" s="2">
        <v>-7.1324398579351786E-2</v>
      </c>
      <c r="V160" s="2">
        <v>-1.8109176985400408E-2</v>
      </c>
      <c r="W160" s="2">
        <v>3.0044040429546035E-2</v>
      </c>
      <c r="X160" s="2">
        <v>5.453749121859415E-2</v>
      </c>
      <c r="Y160" s="2">
        <v>4.6300412017934951E-2</v>
      </c>
      <c r="Z160" s="2">
        <v>-6.2235780244918819E-2</v>
      </c>
      <c r="AA160" s="2">
        <v>1.9355998662871125E-2</v>
      </c>
      <c r="AB160" s="2">
        <v>8.0241970260659205E-3</v>
      </c>
      <c r="AC160" s="2">
        <v>1.4128489028520518E-3</v>
      </c>
      <c r="AD160" s="2">
        <v>1.125551885757595E-2</v>
      </c>
      <c r="AE160" s="2">
        <v>4.2259198736905867E-3</v>
      </c>
      <c r="AF160" s="2">
        <v>5.0905971769650057E-3</v>
      </c>
      <c r="AG160" s="2">
        <v>2.3069122945409158E-2</v>
      </c>
    </row>
    <row r="161" spans="1:33" x14ac:dyDescent="0.3">
      <c r="A161" s="2" t="str">
        <f t="shared" si="4"/>
        <v>20220217_PS19_DYN</v>
      </c>
      <c r="B161" s="2">
        <v>20220217</v>
      </c>
      <c r="C161" s="2" t="s">
        <v>51</v>
      </c>
      <c r="D161" s="2" t="s">
        <v>53</v>
      </c>
      <c r="E161" s="2" t="s">
        <v>35</v>
      </c>
      <c r="F161" s="2" t="s">
        <v>50</v>
      </c>
      <c r="G161" s="2" t="s">
        <v>36</v>
      </c>
      <c r="H161" s="2">
        <v>52.142857142857146</v>
      </c>
      <c r="I161" s="2">
        <v>2.6200000000000005E-2</v>
      </c>
      <c r="J161" s="2">
        <v>9.5827656960835146</v>
      </c>
      <c r="K161" s="2">
        <v>1170</v>
      </c>
      <c r="L161" s="2">
        <f t="shared" si="5"/>
        <v>19.5</v>
      </c>
      <c r="M161" s="2">
        <v>1.7260987615256237E-2</v>
      </c>
      <c r="N161" s="2">
        <v>4.324523975050016E-2</v>
      </c>
      <c r="O161" s="2">
        <v>5.4486775171117531E-2</v>
      </c>
      <c r="P161" s="2">
        <v>1.7504549867952648E-2</v>
      </c>
      <c r="Q161" s="2">
        <v>2.2045723197254185E-2</v>
      </c>
      <c r="R161" s="2">
        <v>-1.9291403532443119E-2</v>
      </c>
      <c r="S161" s="2">
        <v>1.9674278384689485E-2</v>
      </c>
      <c r="T161" s="2">
        <v>1.1098570430816995E-2</v>
      </c>
      <c r="U161" s="2">
        <v>-2.1548058937139038E-3</v>
      </c>
      <c r="V161" s="2">
        <v>8.6258813605119389E-2</v>
      </c>
      <c r="W161" s="2">
        <v>2.1142643619347271E-2</v>
      </c>
      <c r="X161" s="2">
        <v>6.9106145449288531E-2</v>
      </c>
      <c r="Y161" s="2">
        <v>2.078043086051725E-2</v>
      </c>
      <c r="Z161" s="2">
        <v>3.4924886052132426E-2</v>
      </c>
      <c r="AA161" s="2">
        <v>1.8250367957079142E-2</v>
      </c>
      <c r="AB161" s="2">
        <v>-1.7009598812023331E-2</v>
      </c>
      <c r="AC161" s="2">
        <v>4.042402916710363E-2</v>
      </c>
      <c r="AD161" s="2">
        <v>5.5422621907270667E-2</v>
      </c>
      <c r="AE161" s="2">
        <v>1.6095144647336652E-2</v>
      </c>
      <c r="AF161" s="2">
        <v>2.5135645349071149E-2</v>
      </c>
      <c r="AG161" s="2">
        <v>2.6928447191969296E-2</v>
      </c>
    </row>
    <row r="162" spans="1:33" x14ac:dyDescent="0.3">
      <c r="A162" s="2" t="str">
        <f t="shared" si="4"/>
        <v>20220217_PS19_DYN</v>
      </c>
      <c r="B162" s="2">
        <v>20220217</v>
      </c>
      <c r="C162" s="2" t="s">
        <v>51</v>
      </c>
      <c r="D162" s="2" t="s">
        <v>53</v>
      </c>
      <c r="E162" s="2" t="s">
        <v>35</v>
      </c>
      <c r="F162" s="2" t="s">
        <v>50</v>
      </c>
      <c r="G162" s="2" t="s">
        <v>36</v>
      </c>
      <c r="H162" s="2">
        <v>52.142857142857146</v>
      </c>
      <c r="I162" s="2">
        <v>2.6200000000000005E-2</v>
      </c>
      <c r="J162" s="2">
        <v>9.5827656960835146</v>
      </c>
      <c r="K162" s="2">
        <v>1200</v>
      </c>
      <c r="L162" s="2">
        <f t="shared" si="5"/>
        <v>20</v>
      </c>
      <c r="M162" s="2">
        <v>-7.2372634581209395E-3</v>
      </c>
      <c r="N162" s="2">
        <v>3.3204401536191641E-2</v>
      </c>
      <c r="O162" s="2">
        <v>-1.6458714008259899E-3</v>
      </c>
      <c r="P162" s="2">
        <v>-1.0436235547413353E-2</v>
      </c>
      <c r="Q162" s="2">
        <v>2.4743691698202334E-2</v>
      </c>
      <c r="R162" s="2">
        <v>-7.8530564543340935E-3</v>
      </c>
      <c r="S162" s="2">
        <v>5.6598482859876965E-3</v>
      </c>
      <c r="T162" s="2">
        <v>4.4961550106154755E-2</v>
      </c>
      <c r="U162" s="2">
        <v>-2.0047448314270805E-3</v>
      </c>
      <c r="V162" s="2">
        <v>2.7426841930134709E-2</v>
      </c>
      <c r="W162" s="2">
        <v>2.4736282563694444E-2</v>
      </c>
      <c r="X162" s="2">
        <v>-5.7934214151442861E-3</v>
      </c>
      <c r="Y162" s="2">
        <v>7.337860721016963E-2</v>
      </c>
      <c r="Z162" s="2">
        <v>-3.0321309026553077E-2</v>
      </c>
      <c r="AA162" s="2">
        <v>3.2683361978473921E-2</v>
      </c>
      <c r="AB162" s="2">
        <v>0.10871423063445845</v>
      </c>
      <c r="AC162" s="2">
        <v>-2.3835916189973536E-2</v>
      </c>
      <c r="AD162" s="2">
        <v>5.2716826855785985E-2</v>
      </c>
      <c r="AE162" s="2">
        <v>3.185948709199652E-2</v>
      </c>
      <c r="AF162" s="2">
        <v>2.394016584311992E-2</v>
      </c>
      <c r="AG162" s="2">
        <v>1.6288825684613647E-2</v>
      </c>
    </row>
    <row r="163" spans="1:33" x14ac:dyDescent="0.3">
      <c r="A163" s="2" t="str">
        <f t="shared" si="4"/>
        <v>20220217_PS19_DYN</v>
      </c>
      <c r="B163" s="2">
        <v>20220217</v>
      </c>
      <c r="C163" s="2" t="s">
        <v>51</v>
      </c>
      <c r="D163" s="2" t="s">
        <v>53</v>
      </c>
      <c r="E163" s="2" t="s">
        <v>35</v>
      </c>
      <c r="F163" s="2" t="s">
        <v>50</v>
      </c>
      <c r="G163" s="2" t="s">
        <v>36</v>
      </c>
      <c r="H163" s="2">
        <v>52.142857142857146</v>
      </c>
      <c r="I163" s="2">
        <v>2.6200000000000005E-2</v>
      </c>
      <c r="J163" s="2">
        <v>9.5827656960835146</v>
      </c>
      <c r="K163" s="2">
        <v>1230</v>
      </c>
      <c r="L163" s="2">
        <f t="shared" si="5"/>
        <v>20.5</v>
      </c>
      <c r="M163" s="2">
        <v>2.6509048437219133E-2</v>
      </c>
      <c r="N163" s="2">
        <v>3.9591910314059681E-4</v>
      </c>
      <c r="O163" s="2">
        <v>5.6070138521658527E-2</v>
      </c>
      <c r="P163" s="2">
        <v>-2.3840716474302706E-3</v>
      </c>
      <c r="Q163" s="2">
        <v>8.1464999224499055E-2</v>
      </c>
      <c r="R163" s="2">
        <v>0.13358377326528798</v>
      </c>
      <c r="S163" s="2">
        <v>2.9835332415238915E-2</v>
      </c>
      <c r="T163" s="2">
        <v>2.8209392629779263E-2</v>
      </c>
      <c r="U163" s="2">
        <v>1.687101669052337E-2</v>
      </c>
      <c r="V163" s="2">
        <v>3.8781601448513718E-2</v>
      </c>
      <c r="W163" s="2">
        <v>3.9980211574679521E-2</v>
      </c>
      <c r="X163" s="2">
        <v>9.0793725693991703E-2</v>
      </c>
      <c r="Y163" s="2">
        <v>9.1084351603914308E-3</v>
      </c>
      <c r="Z163" s="2">
        <v>-4.3825364547068243E-2</v>
      </c>
      <c r="AA163" s="2">
        <v>5.0943956628254121E-2</v>
      </c>
      <c r="AB163" s="2">
        <v>5.0396306798712244E-2</v>
      </c>
      <c r="AC163" s="2">
        <v>-3.999767000007632E-2</v>
      </c>
      <c r="AD163" s="2">
        <v>4.6917979032269692E-2</v>
      </c>
      <c r="AE163" s="2">
        <v>1.8715265058948272E-2</v>
      </c>
      <c r="AF163" s="2">
        <v>2.0122583199421205E-2</v>
      </c>
      <c r="AG163" s="2">
        <v>2.9672853226100814E-2</v>
      </c>
    </row>
    <row r="164" spans="1:33" x14ac:dyDescent="0.3">
      <c r="A164" s="2" t="str">
        <f t="shared" si="4"/>
        <v>20220217_PS19_DYN</v>
      </c>
      <c r="B164" s="2">
        <v>20220217</v>
      </c>
      <c r="C164" s="2" t="s">
        <v>51</v>
      </c>
      <c r="D164" s="2" t="s">
        <v>53</v>
      </c>
      <c r="E164" s="2" t="s">
        <v>35</v>
      </c>
      <c r="F164" s="2" t="s">
        <v>50</v>
      </c>
      <c r="G164" s="2" t="s">
        <v>36</v>
      </c>
      <c r="H164" s="2">
        <v>52.142857142857146</v>
      </c>
      <c r="I164" s="2">
        <v>2.6200000000000005E-2</v>
      </c>
      <c r="J164" s="2">
        <v>9.5827656960835146</v>
      </c>
      <c r="K164" s="2">
        <v>1260</v>
      </c>
      <c r="L164" s="2">
        <f t="shared" si="5"/>
        <v>21</v>
      </c>
      <c r="M164" s="2">
        <v>3.6413078548149326E-2</v>
      </c>
      <c r="N164" s="2">
        <v>-2.0824990021571843E-2</v>
      </c>
      <c r="O164" s="2">
        <v>3.8525412360951736E-2</v>
      </c>
      <c r="P164" s="2">
        <v>3.5553723299239788E-2</v>
      </c>
      <c r="Q164" s="2">
        <v>1.2981638489903084E-3</v>
      </c>
      <c r="R164" s="2">
        <v>-3.6870608257113413E-2</v>
      </c>
      <c r="S164" s="2">
        <v>-9.0811987645243748E-3</v>
      </c>
      <c r="T164" s="2">
        <v>-4.068554030903046E-3</v>
      </c>
      <c r="U164" s="2">
        <v>6.0249933924187239E-2</v>
      </c>
      <c r="V164" s="2">
        <v>1.2140440838238148E-2</v>
      </c>
      <c r="W164" s="2">
        <v>3.7327428358828851E-2</v>
      </c>
      <c r="X164" s="2">
        <v>4.4465242448132443E-2</v>
      </c>
      <c r="Y164" s="2">
        <v>2.4063303571561129E-2</v>
      </c>
      <c r="Z164" s="2">
        <v>1.4673321299869401E-2</v>
      </c>
      <c r="AA164" s="2">
        <v>1.7616104301599808E-2</v>
      </c>
      <c r="AB164" s="2">
        <v>1.3869273674751202E-2</v>
      </c>
      <c r="AC164" s="2">
        <v>2.0776987178281171E-2</v>
      </c>
      <c r="AD164" s="2">
        <v>6.4912575317815496E-2</v>
      </c>
      <c r="AE164" s="2">
        <v>2.2421397623007003E-2</v>
      </c>
      <c r="AF164" s="2">
        <v>1.4412749344006942E-2</v>
      </c>
      <c r="AG164" s="2">
        <v>1.7540030230384876E-2</v>
      </c>
    </row>
    <row r="165" spans="1:33" x14ac:dyDescent="0.3">
      <c r="A165" s="2" t="str">
        <f t="shared" si="4"/>
        <v>20220217_PS19_DYN</v>
      </c>
      <c r="B165" s="2">
        <v>20220217</v>
      </c>
      <c r="C165" s="2" t="s">
        <v>51</v>
      </c>
      <c r="D165" s="2" t="s">
        <v>53</v>
      </c>
      <c r="E165" s="2" t="s">
        <v>35</v>
      </c>
      <c r="F165" s="2" t="s">
        <v>50</v>
      </c>
      <c r="G165" s="2" t="s">
        <v>36</v>
      </c>
      <c r="H165" s="2">
        <v>52.142857142857146</v>
      </c>
      <c r="I165" s="2">
        <v>2.6200000000000005E-2</v>
      </c>
      <c r="J165" s="2">
        <v>9.5827656960835146</v>
      </c>
      <c r="K165" s="2">
        <v>1290</v>
      </c>
      <c r="L165" s="2">
        <f t="shared" si="5"/>
        <v>21.5</v>
      </c>
      <c r="M165" s="2">
        <v>9.6026139966678387E-2</v>
      </c>
      <c r="N165" s="2">
        <v>4.8807308331784933E-2</v>
      </c>
      <c r="O165" s="2">
        <v>4.7626334032828073E-2</v>
      </c>
      <c r="P165" s="2">
        <v>1.939074854725327E-2</v>
      </c>
      <c r="Q165" s="2">
        <v>2.8144693145344058E-2</v>
      </c>
      <c r="R165" s="2">
        <v>-3.6812013482096693E-2</v>
      </c>
      <c r="S165" s="2">
        <v>-8.5692380054289939E-3</v>
      </c>
      <c r="T165" s="2">
        <v>-1.25868672808411E-2</v>
      </c>
      <c r="U165" s="2">
        <v>-4.2328364572847541E-2</v>
      </c>
      <c r="V165" s="2">
        <v>3.0094965185036977E-2</v>
      </c>
      <c r="W165" s="2">
        <v>2.5496501505808129E-2</v>
      </c>
      <c r="X165" s="2">
        <v>4.2060508707285754E-2</v>
      </c>
      <c r="Y165" s="2">
        <v>-1.018891655045942E-2</v>
      </c>
      <c r="Z165" s="2">
        <v>0.11036229346943463</v>
      </c>
      <c r="AA165" s="2">
        <v>2.8028860197403596E-2</v>
      </c>
      <c r="AB165" s="2">
        <v>7.7756466518275863E-2</v>
      </c>
      <c r="AC165" s="2">
        <v>2.6290948562268175E-3</v>
      </c>
      <c r="AD165" s="2">
        <v>-1.6975161989662649E-2</v>
      </c>
      <c r="AE165" s="2">
        <v>5.0634964413072456E-2</v>
      </c>
      <c r="AF165" s="2">
        <v>-3.4849198090743952E-2</v>
      </c>
      <c r="AG165" s="2">
        <v>1.9180579576846015E-2</v>
      </c>
    </row>
    <row r="166" spans="1:33" x14ac:dyDescent="0.3">
      <c r="A166" s="2" t="str">
        <f t="shared" si="4"/>
        <v>20220217_PS19_DYN</v>
      </c>
      <c r="B166" s="2">
        <v>20220217</v>
      </c>
      <c r="C166" s="2" t="s">
        <v>51</v>
      </c>
      <c r="D166" s="2" t="s">
        <v>53</v>
      </c>
      <c r="E166" s="2" t="s">
        <v>35</v>
      </c>
      <c r="F166" s="2" t="s">
        <v>50</v>
      </c>
      <c r="G166" s="2" t="s">
        <v>36</v>
      </c>
      <c r="H166" s="2">
        <v>52.142857142857146</v>
      </c>
      <c r="I166" s="2">
        <v>2.6200000000000005E-2</v>
      </c>
      <c r="J166" s="2">
        <v>9.5827656960835146</v>
      </c>
      <c r="K166" s="2">
        <v>1320</v>
      </c>
      <c r="L166" s="2">
        <f t="shared" si="5"/>
        <v>22</v>
      </c>
      <c r="M166" s="2">
        <v>3.2598104754629445E-2</v>
      </c>
      <c r="N166" s="2">
        <v>-0.11617540648572879</v>
      </c>
      <c r="O166" s="2">
        <v>-6.9238883746387909E-3</v>
      </c>
      <c r="P166" s="2">
        <v>3.5292733927348711E-2</v>
      </c>
      <c r="Q166" s="2">
        <v>2.0148671701209703E-3</v>
      </c>
      <c r="R166" s="2">
        <v>1.3131908260204093E-3</v>
      </c>
      <c r="S166" s="2">
        <v>2.1277677704603967E-2</v>
      </c>
      <c r="T166" s="2">
        <v>3.4918311749681734E-2</v>
      </c>
      <c r="U166" s="2">
        <v>-6.8937561550731968E-2</v>
      </c>
      <c r="V166" s="2">
        <v>1.3377348885029306E-2</v>
      </c>
      <c r="W166" s="2">
        <v>2.5082111743401355E-2</v>
      </c>
      <c r="X166" s="2">
        <v>3.808482974274939E-2</v>
      </c>
      <c r="Y166" s="2">
        <v>-9.5129112921185318E-4</v>
      </c>
      <c r="Z166" s="2">
        <v>3.0983643909956692E-2</v>
      </c>
      <c r="AA166" s="2">
        <v>1.6123841999303896E-2</v>
      </c>
      <c r="AB166" s="2">
        <v>7.2156726140408578E-2</v>
      </c>
      <c r="AC166" s="2">
        <v>5.5558595178591734E-2</v>
      </c>
      <c r="AD166" s="2">
        <v>-1.2317425234370617E-2</v>
      </c>
      <c r="AE166" s="2">
        <v>1.8363592054840779E-2</v>
      </c>
      <c r="AF166" s="2">
        <v>-3.4220287795831576E-2</v>
      </c>
      <c r="AG166" s="2">
        <v>1.987265535228842E-2</v>
      </c>
    </row>
    <row r="167" spans="1:33" x14ac:dyDescent="0.3">
      <c r="A167" s="2" t="str">
        <f t="shared" si="4"/>
        <v>20220217_PS19_DYN</v>
      </c>
      <c r="B167" s="2">
        <v>20220217</v>
      </c>
      <c r="C167" s="2" t="s">
        <v>51</v>
      </c>
      <c r="D167" s="2" t="s">
        <v>53</v>
      </c>
      <c r="E167" s="2" t="s">
        <v>35</v>
      </c>
      <c r="F167" s="2" t="s">
        <v>50</v>
      </c>
      <c r="G167" s="2" t="s">
        <v>36</v>
      </c>
      <c r="H167" s="2">
        <v>52.142857142857146</v>
      </c>
      <c r="I167" s="2">
        <v>2.6200000000000005E-2</v>
      </c>
      <c r="J167" s="2">
        <v>9.5827656960835146</v>
      </c>
      <c r="K167" s="2">
        <v>1350</v>
      </c>
      <c r="L167" s="2">
        <f t="shared" si="5"/>
        <v>22.5</v>
      </c>
      <c r="M167" s="2">
        <v>3.2641307313591029E-2</v>
      </c>
      <c r="N167" s="2">
        <v>-8.4293911133623556E-2</v>
      </c>
      <c r="O167" s="2">
        <v>1.5556364908402802E-2</v>
      </c>
      <c r="P167" s="2">
        <v>1.6001226040898448E-2</v>
      </c>
      <c r="Q167" s="2">
        <v>5.4646019386033707E-3</v>
      </c>
      <c r="R167" s="2">
        <v>-7.3740423423772475E-2</v>
      </c>
      <c r="S167" s="2">
        <v>2.781242998656707E-3</v>
      </c>
      <c r="T167" s="2">
        <v>-7.0356515163002425E-3</v>
      </c>
      <c r="U167" s="2">
        <v>1.8416290828453322E-2</v>
      </c>
      <c r="V167" s="2">
        <v>5.6681757357585523E-2</v>
      </c>
      <c r="W167" s="2">
        <v>-5.8536336772718632E-3</v>
      </c>
      <c r="X167" s="2">
        <v>5.6108227734269579E-2</v>
      </c>
      <c r="Y167" s="2">
        <v>3.6035838812289209E-2</v>
      </c>
      <c r="Z167" s="2">
        <v>-5.2397180096473907E-2</v>
      </c>
      <c r="AA167" s="2">
        <v>4.4321233918260497E-2</v>
      </c>
      <c r="AB167" s="2">
        <v>7.1556690599275621E-2</v>
      </c>
      <c r="AC167" s="2">
        <v>3.5574176684641891E-2</v>
      </c>
      <c r="AD167" s="2">
        <v>3.2389709802343791E-2</v>
      </c>
      <c r="AE167" s="2">
        <v>7.0496349532588234E-3</v>
      </c>
      <c r="AF167" s="2">
        <v>4.6591350989879071E-2</v>
      </c>
      <c r="AG167" s="2">
        <v>1.5144062226139093E-2</v>
      </c>
    </row>
    <row r="168" spans="1:33" x14ac:dyDescent="0.3">
      <c r="A168" s="2" t="str">
        <f t="shared" si="4"/>
        <v>20220217_PS19_DYN</v>
      </c>
      <c r="B168" s="2">
        <v>20220217</v>
      </c>
      <c r="C168" s="2" t="s">
        <v>51</v>
      </c>
      <c r="D168" s="2" t="s">
        <v>53</v>
      </c>
      <c r="E168" s="2" t="s">
        <v>35</v>
      </c>
      <c r="F168" s="2" t="s">
        <v>50</v>
      </c>
      <c r="G168" s="2" t="s">
        <v>36</v>
      </c>
      <c r="H168" s="2">
        <v>52.142857142857146</v>
      </c>
      <c r="I168" s="2">
        <v>2.6200000000000005E-2</v>
      </c>
      <c r="J168" s="2">
        <v>9.5827656960835146</v>
      </c>
      <c r="K168" s="2">
        <v>1380</v>
      </c>
      <c r="L168" s="2">
        <f t="shared" si="5"/>
        <v>23</v>
      </c>
      <c r="M168" s="2">
        <v>2.9734317736314259E-2</v>
      </c>
      <c r="N168" s="2">
        <v>-9.7173136600906082E-2</v>
      </c>
      <c r="O168" s="2">
        <v>-8.051016005904417E-3</v>
      </c>
      <c r="P168" s="2">
        <v>5.5463946094103475E-2</v>
      </c>
      <c r="Q168" s="2">
        <v>6.0958915048788538E-2</v>
      </c>
      <c r="R168" s="2">
        <v>-7.4299948739328436E-2</v>
      </c>
      <c r="S168" s="2">
        <v>2.090450777502283E-2</v>
      </c>
      <c r="T168" s="2">
        <v>1.2161937763711795E-2</v>
      </c>
      <c r="U168" s="2">
        <v>-1.9971582951070013E-2</v>
      </c>
      <c r="V168" s="2">
        <v>6.6757345456276056E-3</v>
      </c>
      <c r="W168" s="2">
        <v>5.4587789850042152E-2</v>
      </c>
      <c r="X168" s="2">
        <v>5.3943299501861754E-2</v>
      </c>
      <c r="Y168" s="2">
        <v>0.10377859915811642</v>
      </c>
      <c r="Z168" s="2">
        <v>1.5282748701646186E-2</v>
      </c>
      <c r="AA168" s="2">
        <v>2.3926286760168513E-2</v>
      </c>
      <c r="AB168" s="2">
        <v>7.5194366934641571E-2</v>
      </c>
      <c r="AC168" s="2">
        <v>1.1101387989010142E-2</v>
      </c>
      <c r="AD168" s="2">
        <v>-2.098579954659548E-2</v>
      </c>
      <c r="AE168" s="2">
        <v>2.1639786109426819E-2</v>
      </c>
      <c r="AF168" s="2">
        <v>2.1798717262321719E-2</v>
      </c>
      <c r="AG168" s="2">
        <v>2.4771032448076564E-2</v>
      </c>
    </row>
    <row r="169" spans="1:33" x14ac:dyDescent="0.3">
      <c r="A169" s="2" t="str">
        <f t="shared" si="4"/>
        <v>20220217_PS19_DYN</v>
      </c>
      <c r="B169" s="2">
        <v>20220217</v>
      </c>
      <c r="C169" s="2" t="s">
        <v>51</v>
      </c>
      <c r="D169" s="2" t="s">
        <v>53</v>
      </c>
      <c r="E169" s="2" t="s">
        <v>35</v>
      </c>
      <c r="F169" s="2" t="s">
        <v>50</v>
      </c>
      <c r="G169" s="2" t="s">
        <v>36</v>
      </c>
      <c r="H169" s="2">
        <v>52.142857142857146</v>
      </c>
      <c r="I169" s="2">
        <v>2.6200000000000005E-2</v>
      </c>
      <c r="J169" s="2">
        <v>9.5827656960835146</v>
      </c>
      <c r="K169" s="2">
        <v>1410</v>
      </c>
      <c r="L169" s="2">
        <f t="shared" si="5"/>
        <v>23.5</v>
      </c>
      <c r="M169" s="2">
        <v>1.5010071680953915E-2</v>
      </c>
      <c r="N169" s="2">
        <v>0.16591452305359003</v>
      </c>
      <c r="O169" s="2">
        <v>4.256756482804492E-2</v>
      </c>
      <c r="P169" s="2">
        <v>3.616461165711668E-2</v>
      </c>
      <c r="Q169" s="2">
        <v>-9.9082042712163535E-3</v>
      </c>
      <c r="R169" s="2">
        <v>1.5684407275180195E-3</v>
      </c>
      <c r="S169" s="2">
        <v>-3.7744844387443042E-3</v>
      </c>
      <c r="T169" s="2">
        <v>-1.6007278573313379E-2</v>
      </c>
      <c r="U169" s="2">
        <v>-7.7794075702453988E-2</v>
      </c>
      <c r="V169" s="2">
        <v>-3.2050246217073461E-3</v>
      </c>
      <c r="W169" s="2">
        <v>-1.150482058066583E-2</v>
      </c>
      <c r="X169" s="2">
        <v>7.6711048074611432E-2</v>
      </c>
      <c r="Y169" s="2">
        <v>6.8701251901532728E-2</v>
      </c>
      <c r="Z169" s="2">
        <v>-7.3924378667582936E-3</v>
      </c>
      <c r="AA169" s="2">
        <v>2.183618035088981E-2</v>
      </c>
      <c r="AB169" s="2">
        <v>3.1872009572854972E-2</v>
      </c>
      <c r="AC169" s="2">
        <v>7.4646925813114023E-2</v>
      </c>
      <c r="AD169" s="2">
        <v>2.6926255757819085E-2</v>
      </c>
      <c r="AE169" s="2">
        <v>1.2745381017707334E-2</v>
      </c>
      <c r="AF169" s="2">
        <v>7.9447836266220585E-3</v>
      </c>
      <c r="AG169" s="2">
        <v>1.0994529485684903E-2</v>
      </c>
    </row>
    <row r="170" spans="1:33" x14ac:dyDescent="0.3">
      <c r="A170" s="2" t="str">
        <f t="shared" si="4"/>
        <v>20220217_PS19_DYN</v>
      </c>
      <c r="B170" s="2">
        <v>20220217</v>
      </c>
      <c r="C170" s="2" t="s">
        <v>51</v>
      </c>
      <c r="D170" s="2" t="s">
        <v>53</v>
      </c>
      <c r="E170" s="2" t="s">
        <v>35</v>
      </c>
      <c r="F170" s="2" t="s">
        <v>50</v>
      </c>
      <c r="G170" s="2" t="s">
        <v>36</v>
      </c>
      <c r="H170" s="2">
        <v>52.142857142857146</v>
      </c>
      <c r="I170" s="2">
        <v>2.6200000000000005E-2</v>
      </c>
      <c r="J170" s="2">
        <v>9.5827656960835146</v>
      </c>
      <c r="K170" s="2">
        <v>1440</v>
      </c>
      <c r="L170" s="2">
        <f t="shared" si="5"/>
        <v>24</v>
      </c>
      <c r="M170" s="2">
        <v>1.6145965048820418E-2</v>
      </c>
      <c r="N170" s="2">
        <v>-2.6760437240452104E-2</v>
      </c>
      <c r="O170" s="2">
        <v>3.6105442935060621E-2</v>
      </c>
      <c r="P170" s="2">
        <v>3.8595851315780375E-2</v>
      </c>
      <c r="Q170" s="2">
        <v>1.5907516142474563E-2</v>
      </c>
      <c r="R170" s="2">
        <v>-7.2574403054040726E-2</v>
      </c>
      <c r="S170" s="2">
        <v>1.0110859753108544E-2</v>
      </c>
      <c r="T170" s="2">
        <v>5.4264292427866116E-2</v>
      </c>
      <c r="U170" s="2">
        <v>2.3660288395934082E-2</v>
      </c>
      <c r="V170" s="2">
        <v>6.6376035914137071E-2</v>
      </c>
      <c r="W170" s="2">
        <v>6.2817981686229011E-3</v>
      </c>
      <c r="X170" s="2">
        <v>2.5521755175539295E-2</v>
      </c>
      <c r="Y170" s="2">
        <v>-2.3813062662406903E-2</v>
      </c>
      <c r="Z170" s="2">
        <v>-4.5392553026500408E-2</v>
      </c>
      <c r="AA170" s="2">
        <v>5.1387252450642462E-2</v>
      </c>
      <c r="AB170" s="2">
        <v>5.8407981343919745E-2</v>
      </c>
      <c r="AC170" s="2">
        <v>5.5397159529525203E-2</v>
      </c>
      <c r="AD170" s="2">
        <v>1.9708819561057335E-2</v>
      </c>
      <c r="AE170" s="2">
        <v>-3.040082678000406E-2</v>
      </c>
      <c r="AF170" s="2">
        <v>8.0121963152432751E-2</v>
      </c>
      <c r="AG170" s="2">
        <v>2.643130470188975E-2</v>
      </c>
    </row>
    <row r="171" spans="1:33" x14ac:dyDescent="0.3">
      <c r="A171" s="2" t="str">
        <f t="shared" si="4"/>
        <v>20220217_PS19_DYN</v>
      </c>
      <c r="B171" s="2">
        <v>20220217</v>
      </c>
      <c r="C171" s="2" t="s">
        <v>51</v>
      </c>
      <c r="D171" s="2" t="s">
        <v>53</v>
      </c>
      <c r="E171" s="2" t="s">
        <v>35</v>
      </c>
      <c r="F171" s="2" t="s">
        <v>50</v>
      </c>
      <c r="G171" s="2" t="s">
        <v>36</v>
      </c>
      <c r="H171" s="2">
        <v>52.142857142857146</v>
      </c>
      <c r="I171" s="2">
        <v>2.6200000000000005E-2</v>
      </c>
      <c r="J171" s="2">
        <v>9.5827656960835146</v>
      </c>
      <c r="K171" s="2">
        <v>1470</v>
      </c>
      <c r="L171" s="2">
        <f t="shared" si="5"/>
        <v>24.5</v>
      </c>
      <c r="M171" s="2">
        <v>9.6766427293425751E-3</v>
      </c>
      <c r="N171" s="2">
        <v>-3.5365259962320435E-2</v>
      </c>
      <c r="O171" s="2">
        <v>6.2372390075680396E-4</v>
      </c>
      <c r="P171" s="2">
        <v>1.5251338145492972E-2</v>
      </c>
      <c r="Q171" s="2">
        <v>4.479656642084498E-2</v>
      </c>
      <c r="R171" s="2">
        <v>8.991829992798045E-2</v>
      </c>
      <c r="S171" s="2">
        <v>2.8587780259718084E-2</v>
      </c>
      <c r="T171" s="2">
        <v>-2.0963363435057451E-2</v>
      </c>
      <c r="U171" s="2">
        <v>5.5516018743673082E-2</v>
      </c>
      <c r="V171" s="2">
        <v>-4.9810432096350006E-2</v>
      </c>
      <c r="W171" s="2">
        <v>3.4363357139639089E-2</v>
      </c>
      <c r="X171" s="2">
        <v>-1.3364617696156539E-3</v>
      </c>
      <c r="Y171" s="2">
        <v>8.6715049324394625E-3</v>
      </c>
      <c r="Z171" s="2">
        <v>6.3779499508142143E-2</v>
      </c>
      <c r="AA171" s="2">
        <v>2.2690944023484635E-2</v>
      </c>
      <c r="AB171" s="2">
        <v>7.469503301041179E-2</v>
      </c>
      <c r="AC171" s="2">
        <v>6.0480660634003786E-2</v>
      </c>
      <c r="AD171" s="2">
        <v>-1.7540865062442117E-2</v>
      </c>
      <c r="AE171" s="2">
        <v>6.0040182369808598E-2</v>
      </c>
      <c r="AF171" s="2">
        <v>2.7040732103666532E-2</v>
      </c>
      <c r="AG171" s="2">
        <v>3.4699898812709337E-2</v>
      </c>
    </row>
    <row r="172" spans="1:33" x14ac:dyDescent="0.3">
      <c r="A172" s="2" t="str">
        <f t="shared" si="4"/>
        <v>20220217_PS19_DYN</v>
      </c>
      <c r="B172" s="2">
        <v>20220217</v>
      </c>
      <c r="C172" s="2" t="s">
        <v>51</v>
      </c>
      <c r="D172" s="2" t="s">
        <v>53</v>
      </c>
      <c r="E172" s="2" t="s">
        <v>35</v>
      </c>
      <c r="F172" s="2" t="s">
        <v>50</v>
      </c>
      <c r="G172" s="2" t="s">
        <v>36</v>
      </c>
      <c r="H172" s="2">
        <v>52.142857142857146</v>
      </c>
      <c r="I172" s="2">
        <v>2.6200000000000005E-2</v>
      </c>
      <c r="J172" s="2">
        <v>9.5827656960835146</v>
      </c>
      <c r="K172" s="2">
        <v>1500</v>
      </c>
      <c r="L172" s="2">
        <f t="shared" si="5"/>
        <v>25</v>
      </c>
      <c r="M172" s="2">
        <v>5.7876297677472321E-2</v>
      </c>
      <c r="N172" s="2">
        <v>3.1303071525853744E-2</v>
      </c>
      <c r="O172" s="2">
        <v>5.4801924272721278E-2</v>
      </c>
      <c r="P172" s="2">
        <v>4.2333081373970842E-2</v>
      </c>
      <c r="Q172" s="2">
        <v>3.3365941539265365E-2</v>
      </c>
      <c r="R172" s="2">
        <v>1.9904378970463103E-2</v>
      </c>
      <c r="S172" s="2">
        <v>4.7175629075931869E-2</v>
      </c>
      <c r="T172" s="2">
        <v>-6.7621396635507989E-3</v>
      </c>
      <c r="U172" s="2">
        <v>0.10391321582734454</v>
      </c>
      <c r="V172" s="2">
        <v>9.7215462586207557E-2</v>
      </c>
      <c r="W172" s="2">
        <v>4.7725261631609657E-3</v>
      </c>
      <c r="X172" s="2">
        <v>-2.4673148389366566E-2</v>
      </c>
      <c r="Y172" s="2">
        <v>6.5797184236456224E-2</v>
      </c>
      <c r="Z172" s="2">
        <v>-3.1474619078213507E-2</v>
      </c>
      <c r="AA172" s="2">
        <v>3.0205058662583974E-2</v>
      </c>
      <c r="AB172" s="2">
        <v>0.10476902304001093</v>
      </c>
      <c r="AC172" s="2">
        <v>0.13939743935782006</v>
      </c>
      <c r="AD172" s="2">
        <v>3.3602825135503889E-2</v>
      </c>
      <c r="AE172" s="2">
        <v>4.9554691731018778E-2</v>
      </c>
      <c r="AF172" s="2">
        <v>8.878929392458608E-2</v>
      </c>
      <c r="AG172" s="2">
        <v>5.0913902674193892E-2</v>
      </c>
    </row>
    <row r="173" spans="1:33" x14ac:dyDescent="0.3">
      <c r="A173" s="2" t="str">
        <f t="shared" si="4"/>
        <v>20220217_PS19_DYN</v>
      </c>
      <c r="B173" s="2">
        <v>20220217</v>
      </c>
      <c r="C173" s="2" t="s">
        <v>51</v>
      </c>
      <c r="D173" s="2" t="s">
        <v>53</v>
      </c>
      <c r="E173" s="2" t="s">
        <v>35</v>
      </c>
      <c r="F173" s="2" t="s">
        <v>50</v>
      </c>
      <c r="G173" s="2" t="s">
        <v>36</v>
      </c>
      <c r="H173" s="2">
        <v>52.142857142857146</v>
      </c>
      <c r="I173" s="2">
        <v>2.6200000000000005E-2</v>
      </c>
      <c r="J173" s="2">
        <v>9.5827656960835146</v>
      </c>
      <c r="K173" s="2">
        <v>1530</v>
      </c>
      <c r="L173" s="2">
        <f t="shared" si="5"/>
        <v>25.5</v>
      </c>
      <c r="M173" s="2">
        <v>9.0355960633982477E-2</v>
      </c>
      <c r="N173" s="2">
        <v>7.4348577706661978E-2</v>
      </c>
      <c r="O173" s="2">
        <v>4.8130885657415585E-2</v>
      </c>
      <c r="P173" s="2">
        <v>3.4295318326974987E-2</v>
      </c>
      <c r="Q173" s="2">
        <v>9.0320480271550325E-3</v>
      </c>
      <c r="R173" s="2">
        <v>4.0987853867754317E-2</v>
      </c>
      <c r="S173" s="2">
        <v>8.6770356948186068E-3</v>
      </c>
      <c r="T173" s="2">
        <v>-4.1663869561495814E-2</v>
      </c>
      <c r="U173" s="2">
        <v>4.2764272131529408E-3</v>
      </c>
      <c r="V173" s="2">
        <v>1.7064593373793218E-2</v>
      </c>
      <c r="W173" s="2">
        <v>-2.5232798929731245E-3</v>
      </c>
      <c r="X173" s="2">
        <v>4.5263550602857262E-3</v>
      </c>
      <c r="Y173" s="2">
        <v>6.2142811259944478E-4</v>
      </c>
      <c r="Z173" s="2">
        <v>1.4411079679892488E-2</v>
      </c>
      <c r="AA173" s="2">
        <v>1.3343746894725853E-2</v>
      </c>
      <c r="AB173" s="2">
        <v>7.3348553256109394E-2</v>
      </c>
      <c r="AC173" s="2">
        <v>2.6734870508699448E-2</v>
      </c>
      <c r="AD173" s="2">
        <v>0.12098887072589609</v>
      </c>
      <c r="AE173" s="2">
        <v>1.5019776603619219E-2</v>
      </c>
      <c r="AF173" s="2">
        <v>-1.9936937420695022E-2</v>
      </c>
      <c r="AG173" s="2">
        <v>1.6952099754081712E-2</v>
      </c>
    </row>
    <row r="174" spans="1:33" x14ac:dyDescent="0.3">
      <c r="A174" s="2" t="str">
        <f t="shared" si="4"/>
        <v>20220217_PS19_DYN</v>
      </c>
      <c r="B174" s="2">
        <v>20220217</v>
      </c>
      <c r="C174" s="2" t="s">
        <v>51</v>
      </c>
      <c r="D174" s="2" t="s">
        <v>53</v>
      </c>
      <c r="E174" s="2" t="s">
        <v>35</v>
      </c>
      <c r="F174" s="2" t="s">
        <v>50</v>
      </c>
      <c r="G174" s="2" t="s">
        <v>36</v>
      </c>
      <c r="H174" s="2">
        <v>52.142857142857146</v>
      </c>
      <c r="I174" s="2">
        <v>2.6200000000000005E-2</v>
      </c>
      <c r="J174" s="2">
        <v>9.5827656960835146</v>
      </c>
      <c r="K174" s="2">
        <v>1560</v>
      </c>
      <c r="L174" s="2">
        <f t="shared" si="5"/>
        <v>26</v>
      </c>
      <c r="M174" s="2">
        <v>-2.0412269923279498E-2</v>
      </c>
      <c r="N174" s="2">
        <v>-1.2740163317349682E-2</v>
      </c>
      <c r="O174" s="2">
        <v>3.2962195885588214E-2</v>
      </c>
      <c r="P174" s="2">
        <v>4.1863383987772687E-2</v>
      </c>
      <c r="Q174" s="2">
        <v>2.2177313600274803E-2</v>
      </c>
      <c r="R174" s="2">
        <v>1.812921295477388E-2</v>
      </c>
      <c r="S174" s="2">
        <v>5.2349813812626898E-2</v>
      </c>
      <c r="T174" s="2">
        <v>5.2332386693432265E-2</v>
      </c>
      <c r="U174" s="2">
        <v>2.5907030169950242E-2</v>
      </c>
      <c r="V174" s="2">
        <v>-6.5489402527757562E-2</v>
      </c>
      <c r="W174" s="2">
        <v>4.8041245565270667E-2</v>
      </c>
      <c r="X174" s="2">
        <v>2.2359724404779239E-2</v>
      </c>
      <c r="Y174" s="2">
        <v>7.8167516952453678E-2</v>
      </c>
      <c r="Z174" s="2">
        <v>-1.3540141136188873E-2</v>
      </c>
      <c r="AA174" s="2">
        <v>4.4024033705887165E-2</v>
      </c>
      <c r="AB174" s="2">
        <v>6.2071850535081234E-2</v>
      </c>
      <c r="AC174" s="2">
        <v>6.2695783143852393E-2</v>
      </c>
      <c r="AD174" s="2">
        <v>5.237809374856553E-2</v>
      </c>
      <c r="AE174" s="2">
        <v>1.4250478862883165E-2</v>
      </c>
      <c r="AF174" s="2">
        <v>1.6951577984045927E-2</v>
      </c>
      <c r="AG174" s="2">
        <v>3.703565455482747E-2</v>
      </c>
    </row>
    <row r="175" spans="1:33" x14ac:dyDescent="0.3">
      <c r="A175" s="2" t="str">
        <f t="shared" si="4"/>
        <v>20220217_PS19_DYN</v>
      </c>
      <c r="B175" s="2">
        <v>20220217</v>
      </c>
      <c r="C175" s="2" t="s">
        <v>51</v>
      </c>
      <c r="D175" s="2" t="s">
        <v>53</v>
      </c>
      <c r="E175" s="2" t="s">
        <v>35</v>
      </c>
      <c r="F175" s="2" t="s">
        <v>50</v>
      </c>
      <c r="G175" s="2" t="s">
        <v>36</v>
      </c>
      <c r="H175" s="2">
        <v>52.142857142857146</v>
      </c>
      <c r="I175" s="2">
        <v>2.6200000000000005E-2</v>
      </c>
      <c r="J175" s="2">
        <v>9.5827656960835146</v>
      </c>
      <c r="K175" s="2">
        <v>1590</v>
      </c>
      <c r="L175" s="2">
        <f t="shared" si="5"/>
        <v>26.5</v>
      </c>
      <c r="M175" s="2">
        <v>1.8939417466314109E-2</v>
      </c>
      <c r="N175" s="2">
        <v>4.2307827704239707E-2</v>
      </c>
      <c r="O175" s="2">
        <v>4.1187065667410455E-2</v>
      </c>
      <c r="P175" s="2">
        <v>3.4272047383379717E-2</v>
      </c>
      <c r="Q175" s="2">
        <v>1.924694872539567E-2</v>
      </c>
      <c r="R175" s="2">
        <v>9.4649397550301495E-2</v>
      </c>
      <c r="S175" s="2">
        <v>4.722008388297929E-2</v>
      </c>
      <c r="T175" s="2">
        <v>6.0660984358366357E-4</v>
      </c>
      <c r="U175" s="2">
        <v>9.2270647957236065E-2</v>
      </c>
      <c r="V175" s="2">
        <v>-2.0241338059561974E-2</v>
      </c>
      <c r="W175" s="2">
        <v>1.0875774625543884E-3</v>
      </c>
      <c r="X175" s="2">
        <v>0.12408348880803499</v>
      </c>
      <c r="Y175" s="2">
        <v>8.2990654809084047E-3</v>
      </c>
      <c r="Z175" s="2">
        <v>2.5058005967748882E-2</v>
      </c>
      <c r="AA175" s="2">
        <v>3.0994496726700661E-2</v>
      </c>
      <c r="AB175" s="2">
        <v>6.8067927432117717E-2</v>
      </c>
      <c r="AC175" s="2">
        <v>4.7620177146406019E-2</v>
      </c>
      <c r="AD175" s="2">
        <v>7.3112504491928045E-3</v>
      </c>
      <c r="AE175" s="2">
        <v>3.8695926808640625E-2</v>
      </c>
      <c r="AF175" s="2">
        <v>1.6283921046277461E-2</v>
      </c>
      <c r="AG175" s="2">
        <v>2.6230005822090521E-2</v>
      </c>
    </row>
    <row r="176" spans="1:33" x14ac:dyDescent="0.3">
      <c r="A176" s="2" t="str">
        <f t="shared" si="4"/>
        <v>20220217_PS19_DYN</v>
      </c>
      <c r="B176" s="2">
        <v>20220217</v>
      </c>
      <c r="C176" s="2" t="s">
        <v>51</v>
      </c>
      <c r="D176" s="2" t="s">
        <v>53</v>
      </c>
      <c r="E176" s="2" t="s">
        <v>35</v>
      </c>
      <c r="F176" s="2" t="s">
        <v>50</v>
      </c>
      <c r="G176" s="2" t="s">
        <v>36</v>
      </c>
      <c r="H176" s="2">
        <v>52.142857142857146</v>
      </c>
      <c r="I176" s="2">
        <v>2.6200000000000005E-2</v>
      </c>
      <c r="J176" s="2">
        <v>9.5827656960835146</v>
      </c>
      <c r="K176" s="2">
        <v>1620</v>
      </c>
      <c r="L176" s="2">
        <f t="shared" si="5"/>
        <v>27</v>
      </c>
      <c r="M176" s="2">
        <v>4.8992954110511126E-2</v>
      </c>
      <c r="N176" s="2">
        <v>-5.8220676336479822E-2</v>
      </c>
      <c r="O176" s="2">
        <v>1.3066478297718839E-2</v>
      </c>
      <c r="P176" s="2">
        <v>7.7717438119600399E-2</v>
      </c>
      <c r="Q176" s="2">
        <v>3.1937022119311612E-2</v>
      </c>
      <c r="R176" s="2">
        <v>2.2742077486989896E-2</v>
      </c>
      <c r="S176" s="2">
        <v>2.2043844825125416E-2</v>
      </c>
      <c r="T176" s="2">
        <v>4.5052651154399791E-2</v>
      </c>
      <c r="U176" s="2">
        <v>3.6299541388366253E-2</v>
      </c>
      <c r="V176" s="2">
        <v>8.905727501495643E-2</v>
      </c>
      <c r="W176" s="2">
        <v>5.4076142152968271E-2</v>
      </c>
      <c r="X176" s="2">
        <v>4.5812557034492031E-2</v>
      </c>
      <c r="Y176" s="2">
        <v>7.8034883009361379E-3</v>
      </c>
      <c r="Z176" s="2">
        <v>1.0014645358512927E-2</v>
      </c>
      <c r="AA176" s="2">
        <v>5.2158324209500083E-2</v>
      </c>
      <c r="AB176" s="2">
        <v>7.5042114438204549E-2</v>
      </c>
      <c r="AC176" s="2">
        <v>9.5690537479672558E-2</v>
      </c>
      <c r="AD176" s="2">
        <v>2.0762899387315445E-2</v>
      </c>
      <c r="AE176" s="2">
        <v>5.3085822625080936E-2</v>
      </c>
      <c r="AF176" s="2">
        <v>3.3935923126338081E-3</v>
      </c>
      <c r="AG176" s="2">
        <v>4.4767869068877766E-2</v>
      </c>
    </row>
    <row r="177" spans="1:33" x14ac:dyDescent="0.3">
      <c r="A177" s="2" t="str">
        <f t="shared" si="4"/>
        <v>20220217_PS19_DYN</v>
      </c>
      <c r="B177" s="2">
        <v>20220217</v>
      </c>
      <c r="C177" s="2" t="s">
        <v>51</v>
      </c>
      <c r="D177" s="2" t="s">
        <v>53</v>
      </c>
      <c r="E177" s="2" t="s">
        <v>35</v>
      </c>
      <c r="F177" s="2" t="s">
        <v>50</v>
      </c>
      <c r="G177" s="2" t="s">
        <v>36</v>
      </c>
      <c r="H177" s="2">
        <v>52.142857142857146</v>
      </c>
      <c r="I177" s="2">
        <v>2.6200000000000005E-2</v>
      </c>
      <c r="J177" s="2">
        <v>9.5827656960835146</v>
      </c>
      <c r="K177" s="2">
        <v>1650</v>
      </c>
      <c r="L177" s="2">
        <f t="shared" si="5"/>
        <v>27.5</v>
      </c>
      <c r="M177" s="2">
        <v>7.6042869366807223E-2</v>
      </c>
      <c r="N177" s="2">
        <v>1.592212570347605E-2</v>
      </c>
      <c r="O177" s="2">
        <v>5.4749225499108739E-2</v>
      </c>
      <c r="P177" s="2">
        <v>3.6182456192339979E-2</v>
      </c>
      <c r="Q177" s="2">
        <v>8.9538138279920007E-2</v>
      </c>
      <c r="R177" s="2">
        <v>-3.6340239451156157E-2</v>
      </c>
      <c r="S177" s="2">
        <v>3.77573668683017E-3</v>
      </c>
      <c r="T177" s="2">
        <v>-2.7085708680749741E-2</v>
      </c>
      <c r="U177" s="2">
        <v>-4.144900466076662E-2</v>
      </c>
      <c r="V177" s="2">
        <v>0.13364607260755873</v>
      </c>
      <c r="W177" s="2">
        <v>3.6030725465938704E-2</v>
      </c>
      <c r="X177" s="2">
        <v>2.8577866629038509E-2</v>
      </c>
      <c r="Y177" s="2">
        <v>1.3479720166046949E-2</v>
      </c>
      <c r="Z177" s="2">
        <v>-6.7938424109240197E-2</v>
      </c>
      <c r="AA177" s="2">
        <v>3.7413833476751993E-2</v>
      </c>
      <c r="AB177" s="2">
        <v>0.10555950464419911</v>
      </c>
      <c r="AC177" s="2">
        <v>1.7713049174245477E-2</v>
      </c>
      <c r="AD177" s="2">
        <v>1.6033993199144594E-3</v>
      </c>
      <c r="AE177" s="2">
        <v>3.6034482210196249E-2</v>
      </c>
      <c r="AF177" s="2">
        <v>-8.4996338826575811E-4</v>
      </c>
      <c r="AG177" s="2">
        <v>2.916485791927725E-2</v>
      </c>
    </row>
    <row r="178" spans="1:33" x14ac:dyDescent="0.3">
      <c r="A178" s="2" t="str">
        <f t="shared" si="4"/>
        <v>20220217_PS19_DYN</v>
      </c>
      <c r="B178" s="2">
        <v>20220217</v>
      </c>
      <c r="C178" s="2" t="s">
        <v>51</v>
      </c>
      <c r="D178" s="2" t="s">
        <v>53</v>
      </c>
      <c r="E178" s="2" t="s">
        <v>35</v>
      </c>
      <c r="F178" s="2" t="s">
        <v>50</v>
      </c>
      <c r="G178" s="2" t="s">
        <v>36</v>
      </c>
      <c r="H178" s="2">
        <v>52.142857142857146</v>
      </c>
      <c r="I178" s="2">
        <v>2.6200000000000005E-2</v>
      </c>
      <c r="J178" s="2">
        <v>9.5827656960835146</v>
      </c>
      <c r="K178" s="2">
        <v>1680</v>
      </c>
      <c r="L178" s="2">
        <f t="shared" si="5"/>
        <v>28</v>
      </c>
      <c r="M178" s="2">
        <v>0.14841049495567313</v>
      </c>
      <c r="N178" s="2">
        <v>-6.2312762195996012E-2</v>
      </c>
      <c r="O178" s="2">
        <v>-1.0744079868516384E-2</v>
      </c>
      <c r="P178" s="2">
        <v>5.3574825502602563E-2</v>
      </c>
      <c r="Q178" s="2">
        <v>2.2982926535500308E-2</v>
      </c>
      <c r="R178" s="2">
        <v>-3.6032791675280361E-2</v>
      </c>
      <c r="S178" s="2">
        <v>4.498356880166416E-2</v>
      </c>
      <c r="T178" s="2">
        <v>4.9210114799397707E-2</v>
      </c>
      <c r="U178" s="2">
        <v>3.7891566121500984E-2</v>
      </c>
      <c r="V178" s="2">
        <v>0.12450862703317855</v>
      </c>
      <c r="W178" s="2">
        <v>4.7328612050418988E-2</v>
      </c>
      <c r="X178" s="2">
        <v>4.6394017562351689E-2</v>
      </c>
      <c r="Y178" s="2">
        <v>4.3211637760196674E-2</v>
      </c>
      <c r="Z178" s="2">
        <v>1.1490419727678317E-3</v>
      </c>
      <c r="AA178" s="2">
        <v>3.7948125993378219E-2</v>
      </c>
      <c r="AB178" s="2">
        <v>6.9347516267834725E-2</v>
      </c>
      <c r="AC178" s="2">
        <v>0.10292675739772193</v>
      </c>
      <c r="AD178" s="2">
        <v>-7.1714160796070179E-3</v>
      </c>
      <c r="AE178" s="2">
        <v>4.7490778177535616E-2</v>
      </c>
      <c r="AF178" s="2">
        <v>9.551908384591927E-2</v>
      </c>
      <c r="AG178" s="2">
        <v>4.3105614088928657E-2</v>
      </c>
    </row>
    <row r="179" spans="1:33" x14ac:dyDescent="0.3">
      <c r="A179" s="2" t="str">
        <f t="shared" si="4"/>
        <v>20220217_PS19_DYN</v>
      </c>
      <c r="B179" s="2">
        <v>20220217</v>
      </c>
      <c r="C179" s="2" t="s">
        <v>51</v>
      </c>
      <c r="D179" s="2" t="s">
        <v>53</v>
      </c>
      <c r="E179" s="2" t="s">
        <v>35</v>
      </c>
      <c r="F179" s="2" t="s">
        <v>50</v>
      </c>
      <c r="G179" s="2" t="s">
        <v>36</v>
      </c>
      <c r="H179" s="2">
        <v>52.142857142857146</v>
      </c>
      <c r="I179" s="2">
        <v>2.6200000000000005E-2</v>
      </c>
      <c r="J179" s="2">
        <v>9.5827656960835146</v>
      </c>
      <c r="K179" s="2">
        <v>1710</v>
      </c>
      <c r="L179" s="2">
        <f t="shared" si="5"/>
        <v>28.5</v>
      </c>
      <c r="M179" s="2">
        <v>1.5775299615410986E-2</v>
      </c>
      <c r="N179" s="2">
        <v>-2.5822503424155888E-2</v>
      </c>
      <c r="O179" s="2">
        <v>-5.9294990404725008E-3</v>
      </c>
      <c r="P179" s="2">
        <v>3.8607643318588715E-2</v>
      </c>
      <c r="Q179" s="2">
        <v>2.6747497343565015E-2</v>
      </c>
      <c r="R179" s="2">
        <v>-3.1276983024065383E-2</v>
      </c>
      <c r="S179" s="2">
        <v>1.1016861243215749E-2</v>
      </c>
      <c r="T179" s="2">
        <v>4.5725734500540287E-2</v>
      </c>
      <c r="U179" s="2">
        <v>-9.6879129621151583E-3</v>
      </c>
      <c r="V179" s="2">
        <v>3.405363444640732E-2</v>
      </c>
      <c r="W179" s="2">
        <v>4.9220550200113046E-2</v>
      </c>
      <c r="X179" s="2">
        <v>7.1803174764172278E-2</v>
      </c>
      <c r="Y179" s="2">
        <v>7.8376329320767962E-2</v>
      </c>
      <c r="Z179" s="2">
        <v>2.398326404807433E-2</v>
      </c>
      <c r="AA179" s="2">
        <v>3.2932872409578061E-2</v>
      </c>
      <c r="AB179" s="2">
        <v>0.13196492955231481</v>
      </c>
      <c r="AC179" s="2">
        <v>6.7619518263378878E-2</v>
      </c>
      <c r="AD179" s="2">
        <v>1.7552344003228027E-4</v>
      </c>
      <c r="AE179" s="2">
        <v>2.5891481422884381E-2</v>
      </c>
      <c r="AF179" s="2">
        <v>-3.1156558499810173E-2</v>
      </c>
      <c r="AG179" s="2">
        <v>2.400736982372683E-2</v>
      </c>
    </row>
    <row r="180" spans="1:33" x14ac:dyDescent="0.3">
      <c r="A180" s="2" t="str">
        <f t="shared" si="4"/>
        <v>20220217_PS19_DYN</v>
      </c>
      <c r="B180" s="2">
        <v>20220217</v>
      </c>
      <c r="C180" s="2" t="s">
        <v>51</v>
      </c>
      <c r="D180" s="2" t="s">
        <v>53</v>
      </c>
      <c r="E180" s="2" t="s">
        <v>35</v>
      </c>
      <c r="F180" s="2" t="s">
        <v>50</v>
      </c>
      <c r="G180" s="2" t="s">
        <v>36</v>
      </c>
      <c r="H180" s="2">
        <v>52.142857142857146</v>
      </c>
      <c r="I180" s="2">
        <v>2.6200000000000005E-2</v>
      </c>
      <c r="J180" s="2">
        <v>9.5827656960835146</v>
      </c>
      <c r="K180" s="2">
        <v>1740</v>
      </c>
      <c r="L180" s="2">
        <f t="shared" si="5"/>
        <v>29</v>
      </c>
      <c r="M180" s="2">
        <v>1.2318364420434961E-2</v>
      </c>
      <c r="N180" s="2">
        <v>3.7530396902742506E-2</v>
      </c>
      <c r="O180" s="2">
        <v>1.9122663102875772E-2</v>
      </c>
      <c r="P180" s="2">
        <v>3.4907980702973525E-2</v>
      </c>
      <c r="Q180" s="2">
        <v>5.7819737805595094E-2</v>
      </c>
      <c r="R180" s="2">
        <v>-0.10150521580607401</v>
      </c>
      <c r="S180" s="2">
        <v>-8.8063303096818923E-3</v>
      </c>
      <c r="T180" s="2">
        <v>1.2553995768587699E-2</v>
      </c>
      <c r="U180" s="2">
        <v>9.1041357752967095E-2</v>
      </c>
      <c r="V180" s="2">
        <v>1.393178172503619E-2</v>
      </c>
      <c r="W180" s="2">
        <v>3.5604543700723558E-2</v>
      </c>
      <c r="X180" s="2">
        <v>3.9330190464119986E-2</v>
      </c>
      <c r="Y180" s="2">
        <v>1.3387262515708903E-2</v>
      </c>
      <c r="Z180" s="2">
        <v>4.8993475880546887E-2</v>
      </c>
      <c r="AA180" s="2">
        <v>4.0335223907015924E-2</v>
      </c>
      <c r="AB180" s="2">
        <v>4.8496333390467342E-2</v>
      </c>
      <c r="AC180" s="2">
        <v>4.2666179364805011E-2</v>
      </c>
      <c r="AD180" s="2">
        <v>-2.7190167041910452E-2</v>
      </c>
      <c r="AE180" s="2">
        <v>2.9405498259773396E-2</v>
      </c>
      <c r="AF180" s="2">
        <v>-7.315111547457496E-3</v>
      </c>
      <c r="AG180" s="2">
        <v>2.6661300933656172E-2</v>
      </c>
    </row>
    <row r="181" spans="1:33" x14ac:dyDescent="0.3">
      <c r="A181" s="2" t="str">
        <f t="shared" si="4"/>
        <v>20220217_PS19_DYN</v>
      </c>
      <c r="B181" s="2">
        <v>20220217</v>
      </c>
      <c r="C181" s="2" t="s">
        <v>51</v>
      </c>
      <c r="D181" s="2" t="s">
        <v>53</v>
      </c>
      <c r="E181" s="2" t="s">
        <v>35</v>
      </c>
      <c r="F181" s="2" t="s">
        <v>50</v>
      </c>
      <c r="G181" s="2" t="s">
        <v>36</v>
      </c>
      <c r="H181" s="2">
        <v>52.142857142857146</v>
      </c>
      <c r="I181" s="2">
        <v>2.6200000000000005E-2</v>
      </c>
      <c r="J181" s="2">
        <v>9.5827656960835146</v>
      </c>
      <c r="K181" s="2">
        <v>1770</v>
      </c>
      <c r="L181" s="2">
        <f t="shared" si="5"/>
        <v>29.5</v>
      </c>
      <c r="M181" s="2">
        <v>6.1012657362472626E-2</v>
      </c>
      <c r="N181" s="2">
        <v>-6.4557886482901297E-2</v>
      </c>
      <c r="O181" s="2">
        <v>3.767753605282901E-2</v>
      </c>
      <c r="P181" s="2">
        <v>5.2860000553600649E-2</v>
      </c>
      <c r="Q181" s="2">
        <v>5.8808700731389461E-3</v>
      </c>
      <c r="R181" s="2">
        <v>4.0032284224249103E-3</v>
      </c>
      <c r="S181" s="2">
        <v>5.4390456422514784E-2</v>
      </c>
      <c r="T181" s="2">
        <v>-2.2848831636308013E-2</v>
      </c>
      <c r="U181" s="2">
        <v>3.2706528568061957E-2</v>
      </c>
      <c r="V181" s="2">
        <v>6.623348834036505E-3</v>
      </c>
      <c r="W181" s="2">
        <v>3.8634984068462941E-2</v>
      </c>
      <c r="X181" s="2">
        <v>8.4730131754326851E-2</v>
      </c>
      <c r="Y181" s="2">
        <v>0.11047676981528211</v>
      </c>
      <c r="Z181" s="2">
        <v>2.0866731624433244E-2</v>
      </c>
      <c r="AA181" s="2">
        <v>2.7012139105706465E-2</v>
      </c>
      <c r="AB181" s="2">
        <v>5.5125630402911602E-2</v>
      </c>
      <c r="AC181" s="2">
        <v>3.4717117223889656E-2</v>
      </c>
      <c r="AD181" s="2">
        <v>8.1371080618060906E-2</v>
      </c>
      <c r="AE181" s="2">
        <v>6.04684512151668E-2</v>
      </c>
      <c r="AF181" s="2">
        <v>0.10451001639425578</v>
      </c>
      <c r="AG181" s="2">
        <v>3.2256136673187198E-2</v>
      </c>
    </row>
    <row r="182" spans="1:33" x14ac:dyDescent="0.3">
      <c r="A182" s="2" t="str">
        <f t="shared" si="4"/>
        <v>20220217_WT_DYN</v>
      </c>
      <c r="B182" s="2">
        <v>20220217</v>
      </c>
      <c r="C182" s="2" t="s">
        <v>31</v>
      </c>
      <c r="D182" s="2" t="s">
        <v>75</v>
      </c>
      <c r="E182" s="2" t="s">
        <v>35</v>
      </c>
      <c r="F182" s="2" t="s">
        <v>50</v>
      </c>
      <c r="G182" s="2" t="s">
        <v>36</v>
      </c>
      <c r="H182" s="2">
        <v>52.142857142857146</v>
      </c>
      <c r="I182" s="2">
        <v>2.75E-2</v>
      </c>
      <c r="J182" s="2">
        <v>9.6484868011234663</v>
      </c>
      <c r="K182" s="2">
        <v>0</v>
      </c>
      <c r="L182" s="2">
        <f t="shared" si="5"/>
        <v>0</v>
      </c>
      <c r="M182" s="2">
        <v>4.0014253836678837E-2</v>
      </c>
      <c r="O182" s="2">
        <v>5.2823930892526474E-2</v>
      </c>
      <c r="P182" s="2">
        <v>3.387028523083515E-2</v>
      </c>
      <c r="Q182" s="2">
        <v>-2.9616457574127262E-2</v>
      </c>
      <c r="R182" s="2">
        <v>-7.2912676827011358E-2</v>
      </c>
      <c r="S182" s="2">
        <v>-8.7596119207168262E-3</v>
      </c>
      <c r="T182" s="2">
        <v>-1.8028111929400809E-2</v>
      </c>
      <c r="U182" s="2">
        <v>-3.6971393271581596E-2</v>
      </c>
      <c r="W182" s="2">
        <v>2.1402630718835101E-2</v>
      </c>
      <c r="X182" s="2">
        <v>4.4782773600279824E-2</v>
      </c>
      <c r="Y182" s="2">
        <v>-3.2090938857266903E-2</v>
      </c>
      <c r="Z182" s="2">
        <v>6.4521309178503766E-2</v>
      </c>
      <c r="AA182" s="2">
        <v>3.5936930541235326E-2</v>
      </c>
      <c r="AB182" s="2">
        <v>6.608373034471654E-2</v>
      </c>
      <c r="AC182" s="2">
        <v>-4.3008091170491293E-2</v>
      </c>
      <c r="AD182" s="2">
        <v>-2.8503226015500961E-2</v>
      </c>
      <c r="AE182" s="2">
        <v>-2.8413471008539731E-2</v>
      </c>
      <c r="AF182" s="2">
        <v>6.1742738760925099E-2</v>
      </c>
      <c r="AG182" s="2">
        <v>0</v>
      </c>
    </row>
    <row r="183" spans="1:33" x14ac:dyDescent="0.3">
      <c r="A183" s="2" t="str">
        <f t="shared" si="4"/>
        <v>20220217_WT_DYN</v>
      </c>
      <c r="B183" s="2">
        <v>20220217</v>
      </c>
      <c r="C183" s="2" t="s">
        <v>31</v>
      </c>
      <c r="D183" s="2" t="s">
        <v>75</v>
      </c>
      <c r="E183" s="2" t="s">
        <v>35</v>
      </c>
      <c r="F183" s="2" t="s">
        <v>50</v>
      </c>
      <c r="G183" s="2" t="s">
        <v>36</v>
      </c>
      <c r="H183" s="2">
        <v>52.142857142857146</v>
      </c>
      <c r="I183" s="2">
        <v>2.75E-2</v>
      </c>
      <c r="J183" s="2">
        <v>9.6484868011234663</v>
      </c>
      <c r="K183" s="2">
        <v>30</v>
      </c>
      <c r="L183" s="2">
        <f t="shared" si="5"/>
        <v>0.5</v>
      </c>
      <c r="M183" s="2">
        <v>8.6889272616549884E-3</v>
      </c>
      <c r="O183" s="2">
        <v>-4.2896674735753072E-2</v>
      </c>
      <c r="P183" s="2">
        <v>2.585306951665781E-2</v>
      </c>
      <c r="Q183" s="2">
        <v>2.1326452970432674E-2</v>
      </c>
      <c r="R183" s="2">
        <v>-2.3265202578072894E-2</v>
      </c>
      <c r="S183" s="2">
        <v>-2.6812287287357562E-2</v>
      </c>
      <c r="T183" s="2">
        <v>1.3529582689049287E-3</v>
      </c>
      <c r="U183" s="2">
        <v>-1.4058370270476604E-2</v>
      </c>
      <c r="W183" s="2">
        <v>-3.1157320955758124E-2</v>
      </c>
      <c r="X183" s="2">
        <v>5.6579442067167959E-2</v>
      </c>
      <c r="Y183" s="2">
        <v>-3.2539092032902346E-2</v>
      </c>
      <c r="Z183" s="2">
        <v>3.2524685628782697E-2</v>
      </c>
      <c r="AA183" s="2">
        <v>4.753698786700844E-3</v>
      </c>
      <c r="AB183" s="2">
        <v>4.4544497894732658E-2</v>
      </c>
      <c r="AC183" s="2">
        <v>-2.6416162995665012E-2</v>
      </c>
      <c r="AD183" s="2">
        <v>8.586538149210439E-2</v>
      </c>
      <c r="AE183" s="2">
        <v>4.4093960925609887E-3</v>
      </c>
      <c r="AF183" s="2">
        <v>-1.8407756953071619E-2</v>
      </c>
      <c r="AG183" s="2">
        <v>-1.5623797089347443E-2</v>
      </c>
    </row>
    <row r="184" spans="1:33" x14ac:dyDescent="0.3">
      <c r="A184" s="2" t="str">
        <f t="shared" si="4"/>
        <v>20220217_WT_DYN</v>
      </c>
      <c r="B184" s="2">
        <v>20220217</v>
      </c>
      <c r="C184" s="2" t="s">
        <v>31</v>
      </c>
      <c r="D184" s="2" t="s">
        <v>75</v>
      </c>
      <c r="E184" s="2" t="s">
        <v>35</v>
      </c>
      <c r="F184" s="2" t="s">
        <v>50</v>
      </c>
      <c r="G184" s="2" t="s">
        <v>36</v>
      </c>
      <c r="H184" s="2">
        <v>52.142857142857146</v>
      </c>
      <c r="I184" s="2">
        <v>2.75E-2</v>
      </c>
      <c r="J184" s="2">
        <v>9.6484868011234663</v>
      </c>
      <c r="K184" s="2">
        <v>60</v>
      </c>
      <c r="L184" s="2">
        <f t="shared" si="5"/>
        <v>1</v>
      </c>
      <c r="M184" s="2">
        <v>4.9869581616049173E-2</v>
      </c>
      <c r="O184" s="2">
        <v>-1.7184041748463032E-2</v>
      </c>
      <c r="P184" s="2">
        <v>1.8091023348829716E-2</v>
      </c>
      <c r="Q184" s="2">
        <v>-6.6811512860745995E-3</v>
      </c>
      <c r="R184" s="2">
        <v>-1.2071115647527074E-2</v>
      </c>
      <c r="S184" s="2">
        <v>-1.8728428998727478E-2</v>
      </c>
      <c r="T184" s="2">
        <v>2.716995995366607E-2</v>
      </c>
      <c r="U184" s="2">
        <v>-5.9005003762217914E-2</v>
      </c>
      <c r="W184" s="2">
        <v>8.2885535989631436E-3</v>
      </c>
      <c r="X184" s="2">
        <v>4.727155764434398E-2</v>
      </c>
      <c r="Y184" s="2">
        <v>-1.5794290145295705E-2</v>
      </c>
      <c r="Z184" s="2">
        <v>-4.4560044373998443E-2</v>
      </c>
      <c r="AA184" s="2">
        <v>2.4316662792416413E-2</v>
      </c>
      <c r="AB184" s="2">
        <v>7.9318759073276443E-2</v>
      </c>
      <c r="AC184" s="2">
        <v>2.8156332241483454E-2</v>
      </c>
      <c r="AD184" s="2">
        <v>2.2403513053966869E-3</v>
      </c>
      <c r="AE184" s="2">
        <v>2.6422796160151755E-2</v>
      </c>
      <c r="AF184" s="2">
        <v>6.1327751407723322E-3</v>
      </c>
      <c r="AG184" s="2">
        <v>1.162088960798956E-2</v>
      </c>
    </row>
    <row r="185" spans="1:33" x14ac:dyDescent="0.3">
      <c r="A185" s="2" t="str">
        <f t="shared" si="4"/>
        <v>20220217_WT_DYN</v>
      </c>
      <c r="B185" s="2">
        <v>20220217</v>
      </c>
      <c r="C185" s="2" t="s">
        <v>31</v>
      </c>
      <c r="D185" s="2" t="s">
        <v>75</v>
      </c>
      <c r="E185" s="2" t="s">
        <v>35</v>
      </c>
      <c r="F185" s="2" t="s">
        <v>50</v>
      </c>
      <c r="G185" s="2" t="s">
        <v>36</v>
      </c>
      <c r="H185" s="2">
        <v>52.142857142857146</v>
      </c>
      <c r="I185" s="2">
        <v>2.75E-2</v>
      </c>
      <c r="J185" s="2">
        <v>9.6484868011234663</v>
      </c>
      <c r="K185" s="2">
        <v>90</v>
      </c>
      <c r="L185" s="2">
        <f t="shared" si="5"/>
        <v>1.5</v>
      </c>
      <c r="M185" s="2">
        <v>4.8892640858986458E-3</v>
      </c>
      <c r="O185" s="2">
        <v>5.4713242696101524E-3</v>
      </c>
      <c r="P185" s="2">
        <v>1.5591045839694189E-2</v>
      </c>
      <c r="Q185" s="2">
        <v>1.1940525221694399E-2</v>
      </c>
      <c r="R185" s="2">
        <v>-5.8320544101742332E-2</v>
      </c>
      <c r="S185" s="2">
        <v>7.2014401255033784E-3</v>
      </c>
      <c r="T185" s="2">
        <v>2.1919292046435158E-2</v>
      </c>
      <c r="U185" s="2">
        <v>-2.4407972447303518E-4</v>
      </c>
      <c r="W185" s="2">
        <v>-1.6655046880645442E-2</v>
      </c>
      <c r="X185" s="2">
        <v>0.1283193961415626</v>
      </c>
      <c r="Y185" s="2">
        <v>-3.8256568890887653E-2</v>
      </c>
      <c r="Z185" s="2">
        <v>6.9504163069582514E-2</v>
      </c>
      <c r="AA185" s="2">
        <v>1.5131388269402054E-2</v>
      </c>
      <c r="AB185" s="2">
        <v>4.9669550249495882E-2</v>
      </c>
      <c r="AC185" s="2">
        <v>1.8260998188802467E-2</v>
      </c>
      <c r="AD185" s="2">
        <v>-2.9052638592754303E-2</v>
      </c>
      <c r="AE185" s="2">
        <v>-4.2164746491919251E-2</v>
      </c>
      <c r="AF185" s="2">
        <v>9.8669358172221392E-3</v>
      </c>
      <c r="AG185" s="2">
        <v>-9.178330428942354E-3</v>
      </c>
    </row>
    <row r="186" spans="1:33" x14ac:dyDescent="0.3">
      <c r="A186" s="2" t="str">
        <f t="shared" si="4"/>
        <v>20220217_WT_DYN</v>
      </c>
      <c r="B186" s="2">
        <v>20220217</v>
      </c>
      <c r="C186" s="2" t="s">
        <v>31</v>
      </c>
      <c r="D186" s="2" t="s">
        <v>75</v>
      </c>
      <c r="E186" s="2" t="s">
        <v>35</v>
      </c>
      <c r="F186" s="2" t="s">
        <v>50</v>
      </c>
      <c r="G186" s="2" t="s">
        <v>36</v>
      </c>
      <c r="H186" s="2">
        <v>52.142857142857146</v>
      </c>
      <c r="I186" s="2">
        <v>2.75E-2</v>
      </c>
      <c r="J186" s="2">
        <v>9.6484868011234663</v>
      </c>
      <c r="K186" s="2">
        <v>120</v>
      </c>
      <c r="L186" s="2">
        <f t="shared" si="5"/>
        <v>2</v>
      </c>
      <c r="M186" s="2">
        <v>-2.8249714760273333E-2</v>
      </c>
      <c r="O186" s="2">
        <v>6.9739640408861825E-2</v>
      </c>
      <c r="P186" s="2">
        <v>2.2044493026122405E-2</v>
      </c>
      <c r="Q186" s="2">
        <v>-1.66953640835414E-2</v>
      </c>
      <c r="R186" s="2">
        <v>-4.7253627371590737E-2</v>
      </c>
      <c r="S186" s="2">
        <v>1.0044683896827717E-2</v>
      </c>
      <c r="T186" s="2">
        <v>-1.0515638575386363E-2</v>
      </c>
      <c r="U186" s="2">
        <v>9.6302147596015547E-2</v>
      </c>
      <c r="W186" s="2">
        <v>-1.8619500000671797E-2</v>
      </c>
      <c r="X186" s="2">
        <v>5.7141913687004588E-2</v>
      </c>
      <c r="Y186" s="2">
        <v>-3.0952418359034891E-2</v>
      </c>
      <c r="Z186" s="2">
        <v>-2.9207999742217175E-2</v>
      </c>
      <c r="AA186" s="2">
        <v>7.4127686003231082E-3</v>
      </c>
      <c r="AB186" s="2">
        <v>1.6119418848341081E-2</v>
      </c>
      <c r="AC186" s="2">
        <v>2.51354440337485E-2</v>
      </c>
      <c r="AD186" s="2">
        <v>1.0077227860090849E-2</v>
      </c>
      <c r="AE186" s="2">
        <v>-5.0900002261786322E-2</v>
      </c>
      <c r="AF186" s="2">
        <v>-8.8396244673380978E-3</v>
      </c>
      <c r="AG186" s="2">
        <v>-1.8647587306545286E-2</v>
      </c>
    </row>
    <row r="187" spans="1:33" x14ac:dyDescent="0.3">
      <c r="A187" s="2" t="str">
        <f t="shared" si="4"/>
        <v>20220217_WT_DYN</v>
      </c>
      <c r="B187" s="2">
        <v>20220217</v>
      </c>
      <c r="C187" s="2" t="s">
        <v>31</v>
      </c>
      <c r="D187" s="2" t="s">
        <v>75</v>
      </c>
      <c r="E187" s="2" t="s">
        <v>35</v>
      </c>
      <c r="F187" s="2" t="s">
        <v>50</v>
      </c>
      <c r="G187" s="2" t="s">
        <v>36</v>
      </c>
      <c r="H187" s="2">
        <v>52.142857142857146</v>
      </c>
      <c r="I187" s="2">
        <v>2.75E-2</v>
      </c>
      <c r="J187" s="2">
        <v>9.6484868011234663</v>
      </c>
      <c r="K187" s="2">
        <v>150</v>
      </c>
      <c r="L187" s="2">
        <f t="shared" si="5"/>
        <v>2.5</v>
      </c>
      <c r="M187" s="2">
        <v>4.474162725182302E-2</v>
      </c>
      <c r="O187" s="2">
        <v>6.5383827848170289E-2</v>
      </c>
      <c r="P187" s="2">
        <v>2.6358537379186465E-2</v>
      </c>
      <c r="Q187" s="2">
        <v>9.8156324356450039E-3</v>
      </c>
      <c r="R187" s="2">
        <v>9.8336041656762463E-2</v>
      </c>
      <c r="S187" s="2">
        <v>-3.8376173138039177E-2</v>
      </c>
      <c r="T187" s="2">
        <v>-4.6081733764534831E-2</v>
      </c>
      <c r="U187" s="2">
        <v>-6.5022424026838027E-2</v>
      </c>
      <c r="W187" s="2">
        <v>-7.307674400486297E-3</v>
      </c>
      <c r="X187" s="2">
        <v>9.1269234041701057E-3</v>
      </c>
      <c r="Y187" s="2">
        <v>-6.2594789467885964E-2</v>
      </c>
      <c r="Z187" s="2">
        <v>-5.352953376480353E-2</v>
      </c>
      <c r="AA187" s="2">
        <v>3.3076689285914018E-3</v>
      </c>
      <c r="AB187" s="2">
        <v>9.1651366502054285E-2</v>
      </c>
      <c r="AC187" s="2">
        <v>-3.8812510989432621E-2</v>
      </c>
      <c r="AD187" s="2">
        <v>1.3468536847132218E-2</v>
      </c>
      <c r="AE187" s="2">
        <v>1.1300943064699434E-2</v>
      </c>
      <c r="AF187" s="2">
        <v>2.2347027512634832E-2</v>
      </c>
      <c r="AG187" s="2">
        <v>8.8791125246731855E-4</v>
      </c>
    </row>
    <row r="188" spans="1:33" x14ac:dyDescent="0.3">
      <c r="A188" s="2" t="str">
        <f t="shared" si="4"/>
        <v>20220217_WT_DYN</v>
      </c>
      <c r="B188" s="2">
        <v>20220217</v>
      </c>
      <c r="C188" s="2" t="s">
        <v>31</v>
      </c>
      <c r="D188" s="2" t="s">
        <v>75</v>
      </c>
      <c r="E188" s="2" t="s">
        <v>35</v>
      </c>
      <c r="F188" s="2" t="s">
        <v>50</v>
      </c>
      <c r="G188" s="2" t="s">
        <v>36</v>
      </c>
      <c r="H188" s="2">
        <v>52.142857142857146</v>
      </c>
      <c r="I188" s="2">
        <v>2.75E-2</v>
      </c>
      <c r="J188" s="2">
        <v>9.6484868011234663</v>
      </c>
      <c r="K188" s="2">
        <v>180</v>
      </c>
      <c r="L188" s="2">
        <f t="shared" si="5"/>
        <v>3</v>
      </c>
      <c r="M188" s="2">
        <v>3.2899873995063993E-2</v>
      </c>
      <c r="O188" s="2">
        <v>2.0993032811778833E-2</v>
      </c>
      <c r="P188" s="2">
        <v>2.0184719533152415E-2</v>
      </c>
      <c r="Q188" s="2">
        <v>3.1025797741169467E-2</v>
      </c>
      <c r="R188" s="2">
        <v>-5.4784238284748613E-2</v>
      </c>
      <c r="S188" s="2">
        <v>-4.7243055765690017E-2</v>
      </c>
      <c r="T188" s="2">
        <v>-4.5219836954038958E-2</v>
      </c>
      <c r="U188" s="2">
        <v>3.7501631857740463E-2</v>
      </c>
      <c r="W188" s="2">
        <v>3.3837119408401443E-2</v>
      </c>
      <c r="X188" s="2">
        <v>4.3843662609430435E-2</v>
      </c>
      <c r="Y188" s="2">
        <v>-3.2784311832521541E-2</v>
      </c>
      <c r="Z188" s="2">
        <v>0.10692402044638485</v>
      </c>
      <c r="AA188" s="2">
        <v>1.5608768826057197E-2</v>
      </c>
      <c r="AB188" s="2">
        <v>7.9421054906845395E-2</v>
      </c>
      <c r="AC188" s="2">
        <v>6.8434876225680896E-2</v>
      </c>
      <c r="AD188" s="2">
        <v>-4.2126191223340076E-2</v>
      </c>
      <c r="AE188" s="2">
        <v>2.1906233003851867E-2</v>
      </c>
      <c r="AF188" s="2">
        <v>-4.1196822692830634E-2</v>
      </c>
      <c r="AG188" s="2">
        <v>1.0372092750165485E-2</v>
      </c>
    </row>
    <row r="189" spans="1:33" x14ac:dyDescent="0.3">
      <c r="A189" s="2" t="str">
        <f t="shared" si="4"/>
        <v>20220217_WT_DYN</v>
      </c>
      <c r="B189" s="2">
        <v>20220217</v>
      </c>
      <c r="C189" s="2" t="s">
        <v>31</v>
      </c>
      <c r="D189" s="2" t="s">
        <v>75</v>
      </c>
      <c r="E189" s="2" t="s">
        <v>35</v>
      </c>
      <c r="F189" s="2" t="s">
        <v>50</v>
      </c>
      <c r="G189" s="2" t="s">
        <v>36</v>
      </c>
      <c r="H189" s="2">
        <v>52.142857142857146</v>
      </c>
      <c r="I189" s="2">
        <v>2.75E-2</v>
      </c>
      <c r="J189" s="2">
        <v>9.6484868011234663</v>
      </c>
      <c r="K189" s="2">
        <v>210</v>
      </c>
      <c r="L189" s="2">
        <f t="shared" si="5"/>
        <v>3.5</v>
      </c>
      <c r="M189" s="2">
        <v>1.2661985502822529E-2</v>
      </c>
      <c r="O189" s="2">
        <v>6.52225590365864E-2</v>
      </c>
      <c r="P189" s="2">
        <v>4.8445524115302008E-2</v>
      </c>
      <c r="Q189" s="2">
        <v>-1.7975668472677512E-2</v>
      </c>
      <c r="R189" s="2">
        <v>-0.1145197711076664</v>
      </c>
      <c r="S189" s="2">
        <v>2.6002730290389874E-2</v>
      </c>
      <c r="T189" s="2">
        <v>5.9540528151327113E-2</v>
      </c>
      <c r="U189" s="2">
        <v>3.5284600271242431E-2</v>
      </c>
      <c r="W189" s="2">
        <v>4.2539623928615211E-2</v>
      </c>
      <c r="X189" s="2">
        <v>5.860152080367291E-2</v>
      </c>
      <c r="Y189" s="2">
        <v>-6.7078394088142354E-2</v>
      </c>
      <c r="Z189" s="2">
        <v>-6.1600540297240568E-2</v>
      </c>
      <c r="AA189" s="2">
        <v>1.3195540671224798E-2</v>
      </c>
      <c r="AB189" s="2">
        <v>2.9121664960694418E-2</v>
      </c>
      <c r="AC189" s="2">
        <v>-5.0334421346096558E-2</v>
      </c>
      <c r="AD189" s="2">
        <v>-1.9805696368652224E-2</v>
      </c>
      <c r="AE189" s="2">
        <v>-3.8851066258011775E-2</v>
      </c>
      <c r="AF189" s="2">
        <v>-1.5583376243256371E-2</v>
      </c>
      <c r="AG189" s="2">
        <v>1.6437810743707477E-4</v>
      </c>
    </row>
    <row r="190" spans="1:33" x14ac:dyDescent="0.3">
      <c r="A190" s="2" t="str">
        <f t="shared" si="4"/>
        <v>20220217_WT_DYN</v>
      </c>
      <c r="B190" s="2">
        <v>20220217</v>
      </c>
      <c r="C190" s="2" t="s">
        <v>31</v>
      </c>
      <c r="D190" s="2" t="s">
        <v>75</v>
      </c>
      <c r="E190" s="2" t="s">
        <v>35</v>
      </c>
      <c r="F190" s="2" t="s">
        <v>50</v>
      </c>
      <c r="G190" s="2" t="s">
        <v>36</v>
      </c>
      <c r="H190" s="2">
        <v>52.142857142857146</v>
      </c>
      <c r="I190" s="2">
        <v>2.75E-2</v>
      </c>
      <c r="J190" s="2">
        <v>9.6484868011234663</v>
      </c>
      <c r="K190" s="2">
        <v>240</v>
      </c>
      <c r="L190" s="2">
        <f t="shared" si="5"/>
        <v>4</v>
      </c>
      <c r="M190" s="2">
        <v>8.7953066371110888E-2</v>
      </c>
      <c r="O190" s="2">
        <v>4.1288339634108648E-2</v>
      </c>
      <c r="P190" s="2">
        <v>-5.1714845061704125E-3</v>
      </c>
      <c r="Q190" s="2">
        <v>2.573242883755519E-2</v>
      </c>
      <c r="R190" s="2">
        <v>-5.3677847176999216E-3</v>
      </c>
      <c r="S190" s="2">
        <v>-9.4546431870931331E-3</v>
      </c>
      <c r="T190" s="2">
        <v>1.8869383744070708E-2</v>
      </c>
      <c r="U190" s="2">
        <v>1.597452566158387E-3</v>
      </c>
      <c r="W190" s="2">
        <v>2.8534940833203199E-2</v>
      </c>
      <c r="X190" s="2">
        <v>5.3458227246571129E-2</v>
      </c>
      <c r="Y190" s="2">
        <v>-3.5868215102880491E-2</v>
      </c>
      <c r="Z190" s="2">
        <v>-1.6445169410557157E-2</v>
      </c>
      <c r="AA190" s="2">
        <v>3.4079540841752812E-2</v>
      </c>
      <c r="AB190" s="2">
        <v>3.8635902984973103E-2</v>
      </c>
      <c r="AC190" s="2">
        <v>4.5174026661802411E-2</v>
      </c>
      <c r="AD190" s="2">
        <v>-7.8598853440074844E-3</v>
      </c>
      <c r="AE190" s="2">
        <v>-2.8419585957050943E-2</v>
      </c>
      <c r="AF190" s="2">
        <v>7.0680513334027799E-3</v>
      </c>
      <c r="AG190" s="2">
        <v>1.7630743919367061E-3</v>
      </c>
    </row>
    <row r="191" spans="1:33" x14ac:dyDescent="0.3">
      <c r="A191" s="2" t="str">
        <f t="shared" si="4"/>
        <v>20220217_WT_DYN</v>
      </c>
      <c r="B191" s="2">
        <v>20220217</v>
      </c>
      <c r="C191" s="2" t="s">
        <v>31</v>
      </c>
      <c r="D191" s="2" t="s">
        <v>75</v>
      </c>
      <c r="E191" s="2" t="s">
        <v>35</v>
      </c>
      <c r="F191" s="2" t="s">
        <v>50</v>
      </c>
      <c r="G191" s="2" t="s">
        <v>36</v>
      </c>
      <c r="H191" s="2">
        <v>52.142857142857146</v>
      </c>
      <c r="I191" s="2">
        <v>2.75E-2</v>
      </c>
      <c r="J191" s="2">
        <v>9.6484868011234663</v>
      </c>
      <c r="K191" s="2">
        <v>270</v>
      </c>
      <c r="L191" s="2">
        <f t="shared" si="5"/>
        <v>4.5</v>
      </c>
      <c r="M191" s="2">
        <v>2.8005220463019873E-2</v>
      </c>
      <c r="O191" s="2">
        <v>5.5254778390526824E-2</v>
      </c>
      <c r="P191" s="2">
        <v>3.3430838083588564E-2</v>
      </c>
      <c r="Q191" s="2">
        <v>4.0123493764319923E-2</v>
      </c>
      <c r="R191" s="2">
        <v>1.4267936810979577E-2</v>
      </c>
      <c r="S191" s="2">
        <v>1.0410233445964217E-2</v>
      </c>
      <c r="T191" s="2">
        <v>1.328767947167343E-2</v>
      </c>
      <c r="U191" s="2">
        <v>-5.5817975512729136E-2</v>
      </c>
      <c r="W191" s="2">
        <v>-1.336375357688077E-3</v>
      </c>
      <c r="X191" s="2">
        <v>2.7523590535365412E-2</v>
      </c>
      <c r="Y191" s="2">
        <v>-5.8331012064447955E-2</v>
      </c>
      <c r="Z191" s="2">
        <v>4.1376229063557965E-2</v>
      </c>
      <c r="AA191" s="2">
        <v>3.9855057888997084E-2</v>
      </c>
      <c r="AB191" s="2">
        <v>3.3045596327382097E-2</v>
      </c>
      <c r="AC191" s="2">
        <v>-1.564742773783144E-2</v>
      </c>
      <c r="AD191" s="2">
        <v>-1.9233793218061023E-2</v>
      </c>
      <c r="AE191" s="2">
        <v>-1.0795371558975616E-2</v>
      </c>
      <c r="AF191" s="2">
        <v>1.1404897189390166E-3</v>
      </c>
      <c r="AG191" s="2">
        <v>1.1285914801409115E-2</v>
      </c>
    </row>
    <row r="192" spans="1:33" x14ac:dyDescent="0.3">
      <c r="A192" s="2" t="str">
        <f t="shared" si="4"/>
        <v>20220217_WT_DYN</v>
      </c>
      <c r="B192" s="2">
        <v>20220217</v>
      </c>
      <c r="C192" s="2" t="s">
        <v>31</v>
      </c>
      <c r="D192" s="2" t="s">
        <v>75</v>
      </c>
      <c r="E192" s="2" t="s">
        <v>35</v>
      </c>
      <c r="F192" s="2" t="s">
        <v>50</v>
      </c>
      <c r="G192" s="2" t="s">
        <v>36</v>
      </c>
      <c r="H192" s="2">
        <v>52.142857142857146</v>
      </c>
      <c r="I192" s="2">
        <v>2.75E-2</v>
      </c>
      <c r="J192" s="2">
        <v>9.6484868011234663</v>
      </c>
      <c r="K192" s="2">
        <v>300</v>
      </c>
      <c r="L192" s="2">
        <f t="shared" si="5"/>
        <v>5</v>
      </c>
      <c r="M192" s="2">
        <v>0.12804930197511813</v>
      </c>
      <c r="O192" s="2">
        <v>-2.5303449653014324E-3</v>
      </c>
      <c r="P192" s="2">
        <v>1.9934835789753479E-2</v>
      </c>
      <c r="Q192" s="2">
        <v>-7.9096340776580159E-3</v>
      </c>
      <c r="R192" s="2">
        <v>0.13657478391809202</v>
      </c>
      <c r="S192" s="2">
        <v>2.017331878169084E-2</v>
      </c>
      <c r="T192" s="2">
        <v>6.3452436907382951E-3</v>
      </c>
      <c r="U192" s="2">
        <v>0.17203350475711132</v>
      </c>
      <c r="W192" s="2">
        <v>2.4304121965808684E-2</v>
      </c>
      <c r="X192" s="2">
        <v>-3.1942107229095656E-2</v>
      </c>
      <c r="Y192" s="2">
        <v>6.2340345423902377E-2</v>
      </c>
      <c r="Z192" s="2">
        <v>7.3408402229200257E-3</v>
      </c>
      <c r="AA192" s="2">
        <v>3.8106493544375133E-2</v>
      </c>
      <c r="AB192" s="2">
        <v>0.15110462708310277</v>
      </c>
      <c r="AC192" s="2">
        <v>-2.5997859060220008E-3</v>
      </c>
      <c r="AD192" s="2">
        <v>1.7170153560318868E-2</v>
      </c>
      <c r="AE192" s="2">
        <v>2.513036551718821E-3</v>
      </c>
      <c r="AF192" s="2">
        <v>3.9134944969405262E-2</v>
      </c>
      <c r="AG192" s="2">
        <v>1.2910832814270442E-2</v>
      </c>
    </row>
    <row r="193" spans="1:33" x14ac:dyDescent="0.3">
      <c r="A193" s="2" t="str">
        <f t="shared" si="4"/>
        <v>20220217_WT_DYN</v>
      </c>
      <c r="B193" s="2">
        <v>20220217</v>
      </c>
      <c r="C193" s="2" t="s">
        <v>31</v>
      </c>
      <c r="D193" s="2" t="s">
        <v>75</v>
      </c>
      <c r="E193" s="2" t="s">
        <v>35</v>
      </c>
      <c r="F193" s="2" t="s">
        <v>50</v>
      </c>
      <c r="G193" s="2" t="s">
        <v>36</v>
      </c>
      <c r="H193" s="2">
        <v>52.142857142857146</v>
      </c>
      <c r="I193" s="2">
        <v>2.75E-2</v>
      </c>
      <c r="J193" s="2">
        <v>9.6484868011234663</v>
      </c>
      <c r="K193" s="2">
        <v>330</v>
      </c>
      <c r="L193" s="2">
        <f t="shared" si="5"/>
        <v>5.5</v>
      </c>
      <c r="M193" s="2">
        <v>-2.7070669772755136E-2</v>
      </c>
      <c r="O193" s="2">
        <v>5.3711427572213422E-2</v>
      </c>
      <c r="P193" s="2">
        <v>1.2107287122618852E-2</v>
      </c>
      <c r="Q193" s="2">
        <v>-2.8739014284365583E-2</v>
      </c>
      <c r="R193" s="2">
        <v>-6.7736010161085665E-3</v>
      </c>
      <c r="S193" s="2">
        <v>3.1777107262487989E-2</v>
      </c>
      <c r="T193" s="2">
        <v>7.2172975343544714E-3</v>
      </c>
      <c r="U193" s="2">
        <v>-1.8806472324641769E-2</v>
      </c>
      <c r="W193" s="2">
        <v>-1.2989187069770073E-2</v>
      </c>
      <c r="X193" s="2">
        <v>6.3188354046254169E-2</v>
      </c>
      <c r="Y193" s="2">
        <v>0.13703837992979812</v>
      </c>
      <c r="Z193" s="2">
        <v>-6.6825504692085369E-2</v>
      </c>
      <c r="AA193" s="2">
        <v>3.9095560555265231E-2</v>
      </c>
      <c r="AB193" s="2">
        <v>0.10503626329073644</v>
      </c>
      <c r="AC193" s="2">
        <v>-1.9677593379502017E-2</v>
      </c>
      <c r="AD193" s="2">
        <v>-3.1286771306444715E-2</v>
      </c>
      <c r="AE193" s="2">
        <v>-1.7109418647986985E-3</v>
      </c>
      <c r="AF193" s="2">
        <v>-3.6023265322758136E-3</v>
      </c>
      <c r="AG193" s="2">
        <v>2.9182814445806574E-3</v>
      </c>
    </row>
    <row r="194" spans="1:33" x14ac:dyDescent="0.3">
      <c r="A194" s="2" t="str">
        <f t="shared" ref="A194:A257" si="6">B194&amp;"_"&amp;C194&amp;"_"&amp;F194</f>
        <v>20220217_WT_DYN</v>
      </c>
      <c r="B194" s="2">
        <v>20220217</v>
      </c>
      <c r="C194" s="2" t="s">
        <v>31</v>
      </c>
      <c r="D194" s="2" t="s">
        <v>75</v>
      </c>
      <c r="E194" s="2" t="s">
        <v>35</v>
      </c>
      <c r="F194" s="2" t="s">
        <v>50</v>
      </c>
      <c r="G194" s="2" t="s">
        <v>36</v>
      </c>
      <c r="H194" s="2">
        <v>52.142857142857146</v>
      </c>
      <c r="I194" s="2">
        <v>2.75E-2</v>
      </c>
      <c r="J194" s="2">
        <v>9.6484868011234663</v>
      </c>
      <c r="K194" s="2">
        <v>360</v>
      </c>
      <c r="L194" s="2">
        <f t="shared" ref="L194:L257" si="7">K194/60</f>
        <v>6</v>
      </c>
      <c r="M194" s="2">
        <v>3.6513497635606247E-2</v>
      </c>
      <c r="O194" s="2">
        <v>2.9201159291340231E-2</v>
      </c>
      <c r="P194" s="2">
        <v>2.6066678141769852E-2</v>
      </c>
      <c r="Q194" s="2">
        <v>-2.0203893524246917E-2</v>
      </c>
      <c r="R194" s="2">
        <v>-1.2467550868804937E-2</v>
      </c>
      <c r="S194" s="2">
        <v>1.914082527205152E-3</v>
      </c>
      <c r="T194" s="2">
        <v>3.7643623035034761E-2</v>
      </c>
      <c r="U194" s="2">
        <v>1.7071796168163917E-2</v>
      </c>
      <c r="W194" s="2">
        <v>3.1437157582542542E-2</v>
      </c>
      <c r="X194" s="2">
        <v>5.2728268223444286E-2</v>
      </c>
      <c r="Y194" s="2">
        <v>2.4169074882586464E-2</v>
      </c>
      <c r="Z194" s="2">
        <v>9.1177717100422939E-2</v>
      </c>
      <c r="AA194" s="2">
        <v>2.156327767124834E-2</v>
      </c>
      <c r="AB194" s="2">
        <v>9.1584516641211325E-2</v>
      </c>
      <c r="AC194" s="2">
        <v>3.7712131186999343E-2</v>
      </c>
      <c r="AD194" s="2">
        <v>-1.0812887258948427E-2</v>
      </c>
      <c r="AE194" s="2">
        <v>1.0605704511932905E-2</v>
      </c>
      <c r="AF194" s="2">
        <v>3.3201164763235175E-2</v>
      </c>
      <c r="AG194" s="2">
        <v>1.5091692925676692E-2</v>
      </c>
    </row>
    <row r="195" spans="1:33" x14ac:dyDescent="0.3">
      <c r="A195" s="2" t="str">
        <f t="shared" si="6"/>
        <v>20220217_WT_DYN</v>
      </c>
      <c r="B195" s="2">
        <v>20220217</v>
      </c>
      <c r="C195" s="2" t="s">
        <v>31</v>
      </c>
      <c r="D195" s="2" t="s">
        <v>75</v>
      </c>
      <c r="E195" s="2" t="s">
        <v>35</v>
      </c>
      <c r="F195" s="2" t="s">
        <v>50</v>
      </c>
      <c r="G195" s="2" t="s">
        <v>36</v>
      </c>
      <c r="H195" s="2">
        <v>52.142857142857146</v>
      </c>
      <c r="I195" s="2">
        <v>2.75E-2</v>
      </c>
      <c r="J195" s="2">
        <v>9.6484868011234663</v>
      </c>
      <c r="K195" s="2">
        <v>390</v>
      </c>
      <c r="L195" s="2">
        <f t="shared" si="7"/>
        <v>6.5</v>
      </c>
      <c r="M195" s="2">
        <v>5.6111700327657679E-2</v>
      </c>
      <c r="O195" s="2">
        <v>2.2026873682954484E-2</v>
      </c>
      <c r="P195" s="2">
        <v>8.6982551492144726E-3</v>
      </c>
      <c r="Q195" s="2">
        <v>-1.2050490651701126E-2</v>
      </c>
      <c r="R195" s="2">
        <v>3.9278594437821258E-2</v>
      </c>
      <c r="S195" s="2">
        <v>-1.6609962090774602E-2</v>
      </c>
      <c r="T195" s="2">
        <v>4.745977368665525E-2</v>
      </c>
      <c r="U195" s="2">
        <v>-5.4833365159228528E-2</v>
      </c>
      <c r="W195" s="2">
        <v>-1.2813408210871069E-3</v>
      </c>
      <c r="X195" s="2">
        <v>3.5143541882704091E-2</v>
      </c>
      <c r="Y195" s="2">
        <v>-1.2236633830110281E-2</v>
      </c>
      <c r="Z195" s="2">
        <v>3.8291911220418612E-2</v>
      </c>
      <c r="AA195" s="2">
        <v>2.3519024762885858E-2</v>
      </c>
      <c r="AB195" s="2">
        <v>8.612241661596555E-2</v>
      </c>
      <c r="AC195" s="2">
        <v>-3.1828825216845772E-3</v>
      </c>
      <c r="AD195" s="2">
        <v>3.0558056001659169E-2</v>
      </c>
      <c r="AE195" s="2">
        <v>1.3016548873277876E-2</v>
      </c>
      <c r="AF195" s="2">
        <v>2.545031206047851E-2</v>
      </c>
      <c r="AG195" s="2">
        <v>1.8335517646083453E-3</v>
      </c>
    </row>
    <row r="196" spans="1:33" x14ac:dyDescent="0.3">
      <c r="A196" s="2" t="str">
        <f t="shared" si="6"/>
        <v>20220217_WT_DYN</v>
      </c>
      <c r="B196" s="2">
        <v>20220217</v>
      </c>
      <c r="C196" s="2" t="s">
        <v>31</v>
      </c>
      <c r="D196" s="2" t="s">
        <v>75</v>
      </c>
      <c r="E196" s="2" t="s">
        <v>35</v>
      </c>
      <c r="F196" s="2" t="s">
        <v>50</v>
      </c>
      <c r="G196" s="2" t="s">
        <v>36</v>
      </c>
      <c r="H196" s="2">
        <v>52.142857142857146</v>
      </c>
      <c r="I196" s="2">
        <v>2.75E-2</v>
      </c>
      <c r="J196" s="2">
        <v>9.6484868011234663</v>
      </c>
      <c r="K196" s="2">
        <v>420</v>
      </c>
      <c r="L196" s="2">
        <f t="shared" si="7"/>
        <v>7</v>
      </c>
      <c r="M196" s="2">
        <v>-3.2252207668850792E-2</v>
      </c>
      <c r="O196" s="2">
        <v>3.6068971971799521E-2</v>
      </c>
      <c r="P196" s="2">
        <v>2.1826531386815905E-2</v>
      </c>
      <c r="Q196" s="2">
        <v>-5.4492379047332035E-2</v>
      </c>
      <c r="R196" s="2">
        <v>0.10983276671701585</v>
      </c>
      <c r="S196" s="2">
        <v>3.6150746452737643E-2</v>
      </c>
      <c r="T196" s="2">
        <v>-4.131321400093404E-3</v>
      </c>
      <c r="U196" s="2">
        <v>-3.9943050961641482E-2</v>
      </c>
      <c r="W196" s="2">
        <v>-1.243148303690827E-2</v>
      </c>
      <c r="X196" s="2">
        <v>0.12981268729664011</v>
      </c>
      <c r="Y196" s="2">
        <v>2.7927695353080987E-3</v>
      </c>
      <c r="Z196" s="2">
        <v>-4.9043752637449936E-2</v>
      </c>
      <c r="AA196" s="2">
        <v>1.8930015013207353E-2</v>
      </c>
      <c r="AB196" s="2">
        <v>0.12494798664798139</v>
      </c>
      <c r="AC196" s="2">
        <v>0.12768240506444528</v>
      </c>
      <c r="AD196" s="2">
        <v>-2.3618522230186945E-2</v>
      </c>
      <c r="AE196" s="2">
        <v>3.1433944643494138E-3</v>
      </c>
      <c r="AF196" s="2">
        <v>-3.5031399945595343E-5</v>
      </c>
      <c r="AG196" s="2">
        <v>1.153030545546751E-2</v>
      </c>
    </row>
    <row r="197" spans="1:33" x14ac:dyDescent="0.3">
      <c r="A197" s="2" t="str">
        <f t="shared" si="6"/>
        <v>20220217_WT_DYN</v>
      </c>
      <c r="B197" s="2">
        <v>20220217</v>
      </c>
      <c r="C197" s="2" t="s">
        <v>31</v>
      </c>
      <c r="D197" s="2" t="s">
        <v>75</v>
      </c>
      <c r="E197" s="2" t="s">
        <v>35</v>
      </c>
      <c r="F197" s="2" t="s">
        <v>50</v>
      </c>
      <c r="G197" s="2" t="s">
        <v>36</v>
      </c>
      <c r="H197" s="2">
        <v>52.142857142857146</v>
      </c>
      <c r="I197" s="2">
        <v>2.75E-2</v>
      </c>
      <c r="J197" s="2">
        <v>9.6484868011234663</v>
      </c>
      <c r="K197" s="2">
        <v>450</v>
      </c>
      <c r="L197" s="2">
        <f t="shared" si="7"/>
        <v>7.5</v>
      </c>
      <c r="M197" s="2">
        <v>1.4025619020823322E-2</v>
      </c>
      <c r="O197" s="2">
        <v>-2.8767723449409768E-2</v>
      </c>
      <c r="P197" s="2">
        <v>3.8154169414123584E-2</v>
      </c>
      <c r="Q197" s="2">
        <v>-4.669592333872899E-2</v>
      </c>
      <c r="R197" s="2">
        <v>0.18371212362477463</v>
      </c>
      <c r="S197" s="2">
        <v>2.4271059786570091E-2</v>
      </c>
      <c r="T197" s="2">
        <v>-5.5129888340424878E-2</v>
      </c>
      <c r="U197" s="2">
        <v>-6.2918985382175413E-2</v>
      </c>
      <c r="W197" s="2">
        <v>-2.5521825865101145E-2</v>
      </c>
      <c r="X197" s="2">
        <v>-1.5489682794881162E-2</v>
      </c>
      <c r="Y197" s="2">
        <v>0.12355522939215607</v>
      </c>
      <c r="Z197" s="2">
        <v>-1.2579070946738269E-2</v>
      </c>
      <c r="AA197" s="2">
        <v>1.4210622124086318E-2</v>
      </c>
      <c r="AB197" s="2">
        <v>0.10225727830037737</v>
      </c>
      <c r="AC197" s="2">
        <v>5.2113975006055024E-2</v>
      </c>
      <c r="AD197" s="2">
        <v>3.0734664006118666E-2</v>
      </c>
      <c r="AE197" s="2">
        <v>2.3493321250499723E-2</v>
      </c>
      <c r="AF197" s="2">
        <v>-3.9849772086046717E-2</v>
      </c>
      <c r="AG197" s="2">
        <v>4.7150398749266024E-3</v>
      </c>
    </row>
    <row r="198" spans="1:33" x14ac:dyDescent="0.3">
      <c r="A198" s="2" t="str">
        <f t="shared" si="6"/>
        <v>20220217_WT_DYN</v>
      </c>
      <c r="B198" s="2">
        <v>20220217</v>
      </c>
      <c r="C198" s="2" t="s">
        <v>31</v>
      </c>
      <c r="D198" s="2" t="s">
        <v>75</v>
      </c>
      <c r="E198" s="2" t="s">
        <v>35</v>
      </c>
      <c r="F198" s="2" t="s">
        <v>50</v>
      </c>
      <c r="G198" s="2" t="s">
        <v>36</v>
      </c>
      <c r="H198" s="2">
        <v>52.142857142857146</v>
      </c>
      <c r="I198" s="2">
        <v>2.75E-2</v>
      </c>
      <c r="J198" s="2">
        <v>9.6484868011234663</v>
      </c>
      <c r="K198" s="2">
        <v>480</v>
      </c>
      <c r="L198" s="2">
        <f t="shared" si="7"/>
        <v>8</v>
      </c>
      <c r="M198" s="2">
        <v>0.10124458064100324</v>
      </c>
      <c r="O198" s="2">
        <v>9.5467405302637254E-2</v>
      </c>
      <c r="P198" s="2">
        <v>4.2567089375318126E-2</v>
      </c>
      <c r="Q198" s="2">
        <v>-2.3294326315897503E-2</v>
      </c>
      <c r="R198" s="2">
        <v>-3.9455927944646481E-3</v>
      </c>
      <c r="S198" s="2">
        <v>2.2386515569969945E-2</v>
      </c>
      <c r="T198" s="2">
        <v>-1.8720137543119041E-2</v>
      </c>
      <c r="U198" s="2">
        <v>-6.317063105989118E-2</v>
      </c>
      <c r="W198" s="2">
        <v>-2.2578359124109913E-2</v>
      </c>
      <c r="X198" s="2">
        <v>7.4476756284345844E-2</v>
      </c>
      <c r="Y198" s="2">
        <v>2.5468967835597482E-2</v>
      </c>
      <c r="Z198" s="2">
        <v>-7.0900651480431676E-2</v>
      </c>
      <c r="AA198" s="2">
        <v>2.0037857125688178E-2</v>
      </c>
      <c r="AB198" s="2">
        <v>0.11353510893256828</v>
      </c>
      <c r="AC198" s="2">
        <v>1.4927936677410264E-2</v>
      </c>
      <c r="AD198" s="2">
        <v>-5.0687015495844874E-2</v>
      </c>
      <c r="AE198" s="2">
        <v>5.1726142169970867E-2</v>
      </c>
      <c r="AF198" s="2">
        <v>-5.0563369164084333E-3</v>
      </c>
      <c r="AG198" s="2">
        <v>1.3375672544317829E-2</v>
      </c>
    </row>
    <row r="199" spans="1:33" x14ac:dyDescent="0.3">
      <c r="A199" s="2" t="str">
        <f t="shared" si="6"/>
        <v>20220217_WT_DYN</v>
      </c>
      <c r="B199" s="2">
        <v>20220217</v>
      </c>
      <c r="C199" s="2" t="s">
        <v>31</v>
      </c>
      <c r="D199" s="2" t="s">
        <v>75</v>
      </c>
      <c r="E199" s="2" t="s">
        <v>35</v>
      </c>
      <c r="F199" s="2" t="s">
        <v>50</v>
      </c>
      <c r="G199" s="2" t="s">
        <v>36</v>
      </c>
      <c r="H199" s="2">
        <v>52.142857142857146</v>
      </c>
      <c r="I199" s="2">
        <v>2.75E-2</v>
      </c>
      <c r="J199" s="2">
        <v>9.6484868011234663</v>
      </c>
      <c r="K199" s="2">
        <v>510</v>
      </c>
      <c r="L199" s="2">
        <f t="shared" si="7"/>
        <v>8.5</v>
      </c>
      <c r="M199" s="2">
        <v>2.9907591309178114E-2</v>
      </c>
      <c r="O199" s="2">
        <v>-4.4634252901693844E-2</v>
      </c>
      <c r="P199" s="2">
        <v>-7.8750172504928675E-3</v>
      </c>
      <c r="Q199" s="2">
        <v>-6.5552248040216428E-3</v>
      </c>
      <c r="R199" s="2">
        <v>-0.11435150638041292</v>
      </c>
      <c r="S199" s="2">
        <v>-6.5045432816151294E-3</v>
      </c>
      <c r="T199" s="2">
        <v>-1.0221499187677412E-2</v>
      </c>
      <c r="U199" s="2">
        <v>5.766686647021306E-2</v>
      </c>
      <c r="W199" s="2">
        <v>3.697325884909352E-2</v>
      </c>
      <c r="X199" s="2">
        <v>5.1537718841269377E-2</v>
      </c>
      <c r="Y199" s="2">
        <v>-3.4496186486076198E-2</v>
      </c>
      <c r="Z199" s="2">
        <v>-3.6505413466388054E-2</v>
      </c>
      <c r="AA199" s="2">
        <v>3.0040358242108042E-2</v>
      </c>
      <c r="AB199" s="2">
        <v>3.1561011200693379E-2</v>
      </c>
      <c r="AC199" s="2">
        <v>-2.0809895286027755E-2</v>
      </c>
      <c r="AD199" s="2">
        <v>-6.0459117789545623E-2</v>
      </c>
      <c r="AE199" s="2">
        <v>1.7856271511916166E-2</v>
      </c>
      <c r="AF199" s="2">
        <v>-3.6927344913661828E-2</v>
      </c>
      <c r="AG199" s="2">
        <v>-1.1587205569580298E-2</v>
      </c>
    </row>
    <row r="200" spans="1:33" x14ac:dyDescent="0.3">
      <c r="A200" s="2" t="str">
        <f t="shared" si="6"/>
        <v>20220217_WT_DYN</v>
      </c>
      <c r="B200" s="2">
        <v>20220217</v>
      </c>
      <c r="C200" s="2" t="s">
        <v>31</v>
      </c>
      <c r="D200" s="2" t="s">
        <v>75</v>
      </c>
      <c r="E200" s="2" t="s">
        <v>35</v>
      </c>
      <c r="F200" s="2" t="s">
        <v>50</v>
      </c>
      <c r="G200" s="2" t="s">
        <v>36</v>
      </c>
      <c r="H200" s="2">
        <v>52.142857142857146</v>
      </c>
      <c r="I200" s="2">
        <v>2.75E-2</v>
      </c>
      <c r="J200" s="2">
        <v>9.6484868011234663</v>
      </c>
      <c r="K200" s="2">
        <v>540</v>
      </c>
      <c r="L200" s="2">
        <f t="shared" si="7"/>
        <v>9</v>
      </c>
      <c r="M200" s="2">
        <v>1.8569129407850618E-2</v>
      </c>
      <c r="O200" s="2">
        <v>-1.5697072828286907E-2</v>
      </c>
      <c r="P200" s="2">
        <v>1.8295615015967614E-2</v>
      </c>
      <c r="Q200" s="2">
        <v>1.3730235914773152E-2</v>
      </c>
      <c r="R200" s="2">
        <v>0.13212320504512315</v>
      </c>
      <c r="S200" s="2">
        <v>2.8571630524270482E-2</v>
      </c>
      <c r="T200" s="2">
        <v>1.5203834862780699E-2</v>
      </c>
      <c r="U200" s="2">
        <v>-1.0188437008438819E-2</v>
      </c>
      <c r="W200" s="2">
        <v>5.7625409192170941E-2</v>
      </c>
      <c r="X200" s="2">
        <v>3.9438619531063902E-2</v>
      </c>
      <c r="Y200" s="2">
        <v>-1.2034944172435322E-2</v>
      </c>
      <c r="Z200" s="2">
        <v>8.2266164255681701E-2</v>
      </c>
      <c r="AA200" s="2">
        <v>2.3195865280547436E-2</v>
      </c>
      <c r="AB200" s="2">
        <v>9.5486786580121927E-2</v>
      </c>
      <c r="AC200" s="2">
        <v>8.0496249412868079E-2</v>
      </c>
      <c r="AD200" s="2">
        <v>5.3691009862777667E-2</v>
      </c>
      <c r="AE200" s="2">
        <v>4.9510768874594581E-2</v>
      </c>
      <c r="AF200" s="2">
        <v>2.0336245884396423E-2</v>
      </c>
      <c r="AG200" s="2">
        <v>3.0366419733909401E-2</v>
      </c>
    </row>
    <row r="201" spans="1:33" x14ac:dyDescent="0.3">
      <c r="A201" s="2" t="str">
        <f t="shared" si="6"/>
        <v>20220217_WT_DYN</v>
      </c>
      <c r="B201" s="2">
        <v>20220217</v>
      </c>
      <c r="C201" s="2" t="s">
        <v>31</v>
      </c>
      <c r="D201" s="2" t="s">
        <v>75</v>
      </c>
      <c r="E201" s="2" t="s">
        <v>35</v>
      </c>
      <c r="F201" s="2" t="s">
        <v>50</v>
      </c>
      <c r="G201" s="2" t="s">
        <v>36</v>
      </c>
      <c r="H201" s="2">
        <v>52.142857142857146</v>
      </c>
      <c r="I201" s="2">
        <v>2.75E-2</v>
      </c>
      <c r="J201" s="2">
        <v>9.6484868011234663</v>
      </c>
      <c r="K201" s="2">
        <v>570</v>
      </c>
      <c r="L201" s="2">
        <f t="shared" si="7"/>
        <v>9.5</v>
      </c>
      <c r="M201" s="2">
        <v>7.7144221196771598E-2</v>
      </c>
      <c r="O201" s="2">
        <v>7.6835882691333509E-3</v>
      </c>
      <c r="P201" s="2">
        <v>2.2220271885021028E-2</v>
      </c>
      <c r="Q201" s="2">
        <v>5.0157916984832178E-2</v>
      </c>
      <c r="R201" s="2">
        <v>2.8356259964841611E-2</v>
      </c>
      <c r="S201" s="2">
        <v>2.2564989151941332E-2</v>
      </c>
      <c r="T201" s="2">
        <v>9.3172123103834655E-3</v>
      </c>
      <c r="U201" s="2">
        <v>-0.12392833453021572</v>
      </c>
      <c r="W201" s="2">
        <v>2.1130463688488504E-2</v>
      </c>
      <c r="X201" s="2">
        <v>1.0940161102537765E-2</v>
      </c>
      <c r="Y201" s="2">
        <v>-1.2971049510626614E-2</v>
      </c>
      <c r="Z201" s="2">
        <v>6.7177373339467952E-2</v>
      </c>
      <c r="AA201" s="2">
        <v>2.8956043134916148E-2</v>
      </c>
      <c r="AB201" s="2">
        <v>0.12555906692632246</v>
      </c>
      <c r="AC201" s="2">
        <v>3.0684707986077836E-2</v>
      </c>
      <c r="AD201" s="2">
        <v>-2.4879756271423664E-2</v>
      </c>
      <c r="AE201" s="2">
        <v>-1.0852478959478678E-2</v>
      </c>
      <c r="AF201" s="2">
        <v>-3.8614241557196137E-2</v>
      </c>
      <c r="AG201" s="2">
        <v>7.9647722574540964E-3</v>
      </c>
    </row>
    <row r="202" spans="1:33" x14ac:dyDescent="0.3">
      <c r="A202" s="2" t="str">
        <f t="shared" si="6"/>
        <v>20220217_WT_DYN</v>
      </c>
      <c r="B202" s="2">
        <v>20220217</v>
      </c>
      <c r="C202" s="2" t="s">
        <v>31</v>
      </c>
      <c r="D202" s="2" t="s">
        <v>75</v>
      </c>
      <c r="E202" s="2" t="s">
        <v>35</v>
      </c>
      <c r="F202" s="2" t="s">
        <v>50</v>
      </c>
      <c r="G202" s="2" t="s">
        <v>36</v>
      </c>
      <c r="H202" s="2">
        <v>52.142857142857146</v>
      </c>
      <c r="I202" s="2">
        <v>2.75E-2</v>
      </c>
      <c r="J202" s="2">
        <v>9.6484868011234663</v>
      </c>
      <c r="K202" s="2">
        <v>600</v>
      </c>
      <c r="L202" s="2">
        <f t="shared" si="7"/>
        <v>10</v>
      </c>
      <c r="M202" s="2">
        <v>1.0849369663625365E-3</v>
      </c>
      <c r="O202" s="2">
        <v>0.10013601302615663</v>
      </c>
      <c r="P202" s="2">
        <v>1.0867299936378699E-2</v>
      </c>
      <c r="Q202" s="2">
        <v>2.0317693752472516E-2</v>
      </c>
      <c r="R202" s="2">
        <v>-5.5505076706706152E-2</v>
      </c>
      <c r="S202" s="2">
        <v>3.8827124679942447E-2</v>
      </c>
      <c r="T202" s="2">
        <v>2.1698739327251006E-2</v>
      </c>
      <c r="U202" s="2">
        <v>8.201368943240514E-2</v>
      </c>
      <c r="W202" s="2">
        <v>5.8825701034685679E-2</v>
      </c>
      <c r="X202" s="2">
        <v>7.9595900976988203E-3</v>
      </c>
      <c r="Y202" s="2">
        <v>-4.5942955526288723E-3</v>
      </c>
      <c r="Z202" s="2">
        <v>-0.12913010357799595</v>
      </c>
      <c r="AA202" s="2">
        <v>2.0681999583267767E-2</v>
      </c>
      <c r="AB202" s="2">
        <v>0.16952191921012405</v>
      </c>
      <c r="AC202" s="2">
        <v>1.6722311314268781E-2</v>
      </c>
      <c r="AD202" s="2">
        <v>-3.2662220148687457E-2</v>
      </c>
      <c r="AE202" s="2">
        <v>2.6328480852605921E-3</v>
      </c>
      <c r="AF202" s="2">
        <v>-2.1241776480031636E-2</v>
      </c>
      <c r="AG202" s="2">
        <v>8.1777590233955196E-3</v>
      </c>
    </row>
    <row r="203" spans="1:33" x14ac:dyDescent="0.3">
      <c r="A203" s="2" t="str">
        <f t="shared" si="6"/>
        <v>20220217_WT_DYN</v>
      </c>
      <c r="B203" s="2">
        <v>20220217</v>
      </c>
      <c r="C203" s="2" t="s">
        <v>31</v>
      </c>
      <c r="D203" s="2" t="s">
        <v>75</v>
      </c>
      <c r="E203" s="2" t="s">
        <v>35</v>
      </c>
      <c r="F203" s="2" t="s">
        <v>50</v>
      </c>
      <c r="G203" s="2" t="s">
        <v>36</v>
      </c>
      <c r="H203" s="2">
        <v>52.142857142857146</v>
      </c>
      <c r="I203" s="2">
        <v>2.75E-2</v>
      </c>
      <c r="J203" s="2">
        <v>9.6484868011234663</v>
      </c>
      <c r="K203" s="2">
        <v>630</v>
      </c>
      <c r="L203" s="2">
        <f t="shared" si="7"/>
        <v>10.5</v>
      </c>
      <c r="M203" s="2">
        <v>-8.2966377681812568E-4</v>
      </c>
      <c r="O203" s="2">
        <v>-4.6964981073222431E-2</v>
      </c>
      <c r="P203" s="2">
        <v>1.2628923323583936E-2</v>
      </c>
      <c r="Q203" s="2">
        <v>1.2178075424874994E-4</v>
      </c>
      <c r="R203" s="2">
        <v>7.3696633954788079E-2</v>
      </c>
      <c r="S203" s="2">
        <v>-1.2794752435752454E-2</v>
      </c>
      <c r="T203" s="2">
        <v>4.8874814229428291E-2</v>
      </c>
      <c r="U203" s="2">
        <v>-1.2937054542632064E-2</v>
      </c>
      <c r="W203" s="2">
        <v>-5.0563369164084333E-3</v>
      </c>
      <c r="X203" s="2">
        <v>1.1713442981218616E-2</v>
      </c>
      <c r="Y203" s="2">
        <v>7.6774007703855382E-2</v>
      </c>
      <c r="Z203" s="2">
        <v>-0.1012398648756259</v>
      </c>
      <c r="AA203" s="2">
        <v>4.9472835465185973E-2</v>
      </c>
      <c r="AB203" s="2">
        <v>6.739471311960378E-2</v>
      </c>
      <c r="AC203" s="2">
        <v>6.8642888118257035E-3</v>
      </c>
      <c r="AD203" s="2">
        <v>7.9535787923827213E-3</v>
      </c>
      <c r="AE203" s="2">
        <v>-2.6364341398112362E-2</v>
      </c>
      <c r="AF203" s="2">
        <v>1.7148803062127314E-3</v>
      </c>
      <c r="AG203" s="2">
        <v>-5.3976339578902651E-3</v>
      </c>
    </row>
    <row r="204" spans="1:33" x14ac:dyDescent="0.3">
      <c r="A204" s="2" t="str">
        <f t="shared" si="6"/>
        <v>20220217_WT_DYN</v>
      </c>
      <c r="B204" s="2">
        <v>20220217</v>
      </c>
      <c r="C204" s="2" t="s">
        <v>31</v>
      </c>
      <c r="D204" s="2" t="s">
        <v>75</v>
      </c>
      <c r="E204" s="2" t="s">
        <v>35</v>
      </c>
      <c r="F204" s="2" t="s">
        <v>50</v>
      </c>
      <c r="G204" s="2" t="s">
        <v>36</v>
      </c>
      <c r="H204" s="2">
        <v>52.142857142857146</v>
      </c>
      <c r="I204" s="2">
        <v>2.75E-2</v>
      </c>
      <c r="J204" s="2">
        <v>9.6484868011234663</v>
      </c>
      <c r="K204" s="2">
        <v>660</v>
      </c>
      <c r="L204" s="2">
        <f t="shared" si="7"/>
        <v>11</v>
      </c>
      <c r="M204" s="2">
        <v>-3.4141104899645371E-2</v>
      </c>
      <c r="O204" s="2">
        <v>-6.078787400441972E-2</v>
      </c>
      <c r="P204" s="2">
        <v>6.1887217374901937E-2</v>
      </c>
      <c r="Q204" s="2">
        <v>6.2955882359632981E-2</v>
      </c>
      <c r="R204" s="2">
        <v>-9.5573556663064108E-2</v>
      </c>
      <c r="S204" s="2">
        <v>2.5955054420641409E-2</v>
      </c>
      <c r="T204" s="2">
        <v>-1.4762936710802567E-2</v>
      </c>
      <c r="U204" s="2">
        <v>2.1160105642288644E-2</v>
      </c>
      <c r="W204" s="2">
        <v>8.7011571586774351E-3</v>
      </c>
      <c r="X204" s="2">
        <v>4.6327471780129659E-3</v>
      </c>
      <c r="Y204" s="2">
        <v>2.3300855837189161E-2</v>
      </c>
      <c r="Z204" s="2">
        <v>0.10740772323794141</v>
      </c>
      <c r="AA204" s="2">
        <v>3.5931541095089899E-2</v>
      </c>
      <c r="AB204" s="2">
        <v>0.10686732761866223</v>
      </c>
      <c r="AC204" s="2">
        <v>2.1806113677380133E-2</v>
      </c>
      <c r="AD204" s="2">
        <v>-6.9820274814653763E-2</v>
      </c>
      <c r="AE204" s="2">
        <v>-9.2084905987179812E-3</v>
      </c>
      <c r="AF204" s="2">
        <v>-5.8379517079757262E-2</v>
      </c>
      <c r="AG204" s="2">
        <v>-2.0263281075042191E-3</v>
      </c>
    </row>
    <row r="205" spans="1:33" x14ac:dyDescent="0.3">
      <c r="A205" s="2" t="str">
        <f t="shared" si="6"/>
        <v>20220217_WT_DYN</v>
      </c>
      <c r="B205" s="2">
        <v>20220217</v>
      </c>
      <c r="C205" s="2" t="s">
        <v>31</v>
      </c>
      <c r="D205" s="2" t="s">
        <v>75</v>
      </c>
      <c r="E205" s="2" t="s">
        <v>35</v>
      </c>
      <c r="F205" s="2" t="s">
        <v>50</v>
      </c>
      <c r="G205" s="2" t="s">
        <v>36</v>
      </c>
      <c r="H205" s="2">
        <v>52.142857142857146</v>
      </c>
      <c r="I205" s="2">
        <v>2.75E-2</v>
      </c>
      <c r="J205" s="2">
        <v>9.6484868011234663</v>
      </c>
      <c r="K205" s="2">
        <v>690</v>
      </c>
      <c r="L205" s="2">
        <f t="shared" si="7"/>
        <v>11.5</v>
      </c>
      <c r="M205" s="2">
        <v>-3.1972371042066398E-2</v>
      </c>
      <c r="O205" s="2">
        <v>4.7650580808844191E-2</v>
      </c>
      <c r="P205" s="2">
        <v>3.9317046063205349E-3</v>
      </c>
      <c r="Q205" s="2">
        <v>1.7155228940223734E-2</v>
      </c>
      <c r="R205" s="2">
        <v>-3.4774364821738772E-3</v>
      </c>
      <c r="S205" s="2">
        <v>9.3911099084934252E-4</v>
      </c>
      <c r="T205" s="2">
        <v>1.329275798823357E-2</v>
      </c>
      <c r="U205" s="2">
        <v>-2.5508766822517875E-2</v>
      </c>
      <c r="W205" s="2">
        <v>6.4032838799972132E-3</v>
      </c>
      <c r="X205" s="2">
        <v>3.9703013321777544E-2</v>
      </c>
      <c r="Y205" s="2">
        <v>-6.4049525354384296E-2</v>
      </c>
      <c r="Z205" s="2">
        <v>5.1995510834049637E-2</v>
      </c>
      <c r="AA205" s="2">
        <v>2.8672578996303037E-2</v>
      </c>
      <c r="AB205" s="2">
        <v>5.1201085743567305E-2</v>
      </c>
      <c r="AC205" s="2">
        <v>8.7584718455706936E-3</v>
      </c>
      <c r="AD205" s="2">
        <v>-2.9105600265453103E-2</v>
      </c>
      <c r="AE205" s="2">
        <v>1.7537465043772172E-2</v>
      </c>
      <c r="AF205" s="2">
        <v>7.3702748903299716E-3</v>
      </c>
      <c r="AG205" s="2">
        <v>1.5704327851944276E-2</v>
      </c>
    </row>
    <row r="206" spans="1:33" x14ac:dyDescent="0.3">
      <c r="A206" s="2" t="str">
        <f t="shared" si="6"/>
        <v>20220217_WT_DYN</v>
      </c>
      <c r="B206" s="2">
        <v>20220217</v>
      </c>
      <c r="C206" s="2" t="s">
        <v>31</v>
      </c>
      <c r="D206" s="2" t="s">
        <v>75</v>
      </c>
      <c r="E206" s="2" t="s">
        <v>35</v>
      </c>
      <c r="F206" s="2" t="s">
        <v>50</v>
      </c>
      <c r="G206" s="2" t="s">
        <v>36</v>
      </c>
      <c r="H206" s="2">
        <v>52.142857142857146</v>
      </c>
      <c r="I206" s="2">
        <v>2.75E-2</v>
      </c>
      <c r="J206" s="2">
        <v>9.6484868011234663</v>
      </c>
      <c r="K206" s="2">
        <v>720</v>
      </c>
      <c r="L206" s="2">
        <f t="shared" si="7"/>
        <v>12</v>
      </c>
      <c r="M206" s="2">
        <v>2.2494926352050117E-2</v>
      </c>
      <c r="O206" s="2">
        <v>-4.6512267597002353E-2</v>
      </c>
      <c r="P206" s="2">
        <v>4.4322390527621928E-2</v>
      </c>
      <c r="Q206" s="2">
        <v>-3.9796084910982153E-2</v>
      </c>
      <c r="R206" s="2">
        <v>-1.7093250309550733E-2</v>
      </c>
      <c r="S206" s="2">
        <v>5.5066355061825327E-2</v>
      </c>
      <c r="T206" s="2">
        <v>1.3951825065908323E-2</v>
      </c>
      <c r="U206" s="2">
        <v>3.2791152283398489E-2</v>
      </c>
      <c r="W206" s="2">
        <v>1.562286430059146E-2</v>
      </c>
      <c r="X206" s="2">
        <v>2.4333660276413687E-2</v>
      </c>
      <c r="Y206" s="2">
        <v>2.5889344634944623E-2</v>
      </c>
      <c r="Z206" s="2">
        <v>-0.11250895838646947</v>
      </c>
      <c r="AA206" s="2">
        <v>-4.4343741025813406E-3</v>
      </c>
      <c r="AB206" s="2">
        <v>-2.8144309630851157E-3</v>
      </c>
      <c r="AC206" s="2">
        <v>2.1269656499515125E-3</v>
      </c>
      <c r="AD206" s="2">
        <v>-1.6123668219340397E-2</v>
      </c>
      <c r="AE206" s="2">
        <v>5.1478124004083872E-2</v>
      </c>
      <c r="AF206" s="2">
        <v>4.3171329202782188E-2</v>
      </c>
      <c r="AG206" s="2">
        <v>2.4271370716155403E-2</v>
      </c>
    </row>
    <row r="207" spans="1:33" x14ac:dyDescent="0.3">
      <c r="A207" s="2" t="str">
        <f t="shared" si="6"/>
        <v>20220217_WT_DYN</v>
      </c>
      <c r="B207" s="2">
        <v>20220217</v>
      </c>
      <c r="C207" s="2" t="s">
        <v>31</v>
      </c>
      <c r="D207" s="2" t="s">
        <v>75</v>
      </c>
      <c r="E207" s="2" t="s">
        <v>35</v>
      </c>
      <c r="F207" s="2" t="s">
        <v>50</v>
      </c>
      <c r="G207" s="2" t="s">
        <v>36</v>
      </c>
      <c r="H207" s="2">
        <v>52.142857142857146</v>
      </c>
      <c r="I207" s="2">
        <v>2.75E-2</v>
      </c>
      <c r="J207" s="2">
        <v>9.6484868011234663</v>
      </c>
      <c r="K207" s="2">
        <v>750</v>
      </c>
      <c r="L207" s="2">
        <f t="shared" si="7"/>
        <v>12.5</v>
      </c>
      <c r="M207" s="2">
        <v>0.14013306209244802</v>
      </c>
      <c r="O207" s="2">
        <v>-6.3842964466539392E-2</v>
      </c>
      <c r="P207" s="2">
        <v>2.3320651687454261E-2</v>
      </c>
      <c r="Q207" s="2">
        <v>4.2281552372802976E-2</v>
      </c>
      <c r="R207" s="2">
        <v>-1.8336865007619559E-2</v>
      </c>
      <c r="S207" s="2">
        <v>2.3413826919853935E-2</v>
      </c>
      <c r="T207" s="2">
        <v>-1.3456203306914634E-2</v>
      </c>
      <c r="U207" s="2">
        <v>3.6699226241235026E-2</v>
      </c>
      <c r="W207" s="2">
        <v>-4.0203817240526504E-2</v>
      </c>
      <c r="X207" s="2">
        <v>-1.8088224982561865E-2</v>
      </c>
      <c r="Y207" s="2">
        <v>-2.4245459917379066E-2</v>
      </c>
      <c r="Z207" s="2">
        <v>9.6232706655294015E-4</v>
      </c>
      <c r="AA207" s="2">
        <v>2.6251370315447539E-2</v>
      </c>
      <c r="AB207" s="2">
        <v>8.2511073125715595E-2</v>
      </c>
      <c r="AC207" s="2">
        <v>1.5878137490135898E-2</v>
      </c>
      <c r="AD207" s="2">
        <v>3.4723579656137371E-3</v>
      </c>
      <c r="AE207" s="2">
        <v>-4.1636062553686994E-2</v>
      </c>
      <c r="AF207" s="2">
        <v>1.5120298447525765E-2</v>
      </c>
      <c r="AG207" s="2">
        <v>-7.6302120236543258E-4</v>
      </c>
    </row>
    <row r="208" spans="1:33" x14ac:dyDescent="0.3">
      <c r="A208" s="2" t="str">
        <f t="shared" si="6"/>
        <v>20220217_WT_DYN</v>
      </c>
      <c r="B208" s="2">
        <v>20220217</v>
      </c>
      <c r="C208" s="2" t="s">
        <v>31</v>
      </c>
      <c r="D208" s="2" t="s">
        <v>75</v>
      </c>
      <c r="E208" s="2" t="s">
        <v>35</v>
      </c>
      <c r="F208" s="2" t="s">
        <v>50</v>
      </c>
      <c r="G208" s="2" t="s">
        <v>36</v>
      </c>
      <c r="H208" s="2">
        <v>52.142857142857146</v>
      </c>
      <c r="I208" s="2">
        <v>2.75E-2</v>
      </c>
      <c r="J208" s="2">
        <v>9.6484868011234663</v>
      </c>
      <c r="K208" s="2">
        <v>780</v>
      </c>
      <c r="L208" s="2">
        <f t="shared" si="7"/>
        <v>13</v>
      </c>
      <c r="M208" s="2">
        <v>5.9746778109586729E-2</v>
      </c>
      <c r="O208" s="2">
        <v>0.13974305274926671</v>
      </c>
      <c r="P208" s="2">
        <v>3.1641438320095125E-2</v>
      </c>
      <c r="Q208" s="2">
        <v>1.7667019037654027E-3</v>
      </c>
      <c r="R208" s="2">
        <v>0.1638610315366662</v>
      </c>
      <c r="S208" s="2">
        <v>3.7520080346469205E-2</v>
      </c>
      <c r="T208" s="2">
        <v>-7.8069236713086817E-3</v>
      </c>
      <c r="U208" s="2">
        <v>4.831368997112799E-2</v>
      </c>
      <c r="W208" s="2">
        <v>-7.1794677681410258E-3</v>
      </c>
      <c r="X208" s="2">
        <v>5.5317897096345978E-2</v>
      </c>
      <c r="Y208" s="2">
        <v>-1.0631304381123903E-2</v>
      </c>
      <c r="Z208" s="2">
        <v>-6.7814571702975487E-2</v>
      </c>
      <c r="AA208" s="2">
        <v>2.622898338530481E-2</v>
      </c>
      <c r="AB208" s="2">
        <v>9.5259186123670639E-2</v>
      </c>
      <c r="AC208" s="2">
        <v>5.1463303027183778E-2</v>
      </c>
      <c r="AD208" s="2">
        <v>5.9620644341143544E-2</v>
      </c>
      <c r="AE208" s="2">
        <v>5.006069966782338E-2</v>
      </c>
      <c r="AF208" s="2">
        <v>1.9450200209440993E-2</v>
      </c>
      <c r="AG208" s="2">
        <v>2.9603087601958681E-2</v>
      </c>
    </row>
    <row r="209" spans="1:33" x14ac:dyDescent="0.3">
      <c r="A209" s="2" t="str">
        <f t="shared" si="6"/>
        <v>20220217_WT_DYN</v>
      </c>
      <c r="B209" s="2">
        <v>20220217</v>
      </c>
      <c r="C209" s="2" t="s">
        <v>31</v>
      </c>
      <c r="D209" s="2" t="s">
        <v>75</v>
      </c>
      <c r="E209" s="2" t="s">
        <v>35</v>
      </c>
      <c r="F209" s="2" t="s">
        <v>50</v>
      </c>
      <c r="G209" s="2" t="s">
        <v>36</v>
      </c>
      <c r="H209" s="2">
        <v>52.142857142857146</v>
      </c>
      <c r="I209" s="2">
        <v>2.75E-2</v>
      </c>
      <c r="J209" s="2">
        <v>9.6484868011234663</v>
      </c>
      <c r="K209" s="2">
        <v>810</v>
      </c>
      <c r="L209" s="2">
        <f t="shared" si="7"/>
        <v>13.5</v>
      </c>
      <c r="M209" s="2">
        <v>6.8520589148032982E-2</v>
      </c>
      <c r="O209" s="2">
        <v>2.3026926872525756E-2</v>
      </c>
      <c r="P209" s="2">
        <v>3.8601493444198158E-2</v>
      </c>
      <c r="Q209" s="2">
        <v>4.4334309495059045E-2</v>
      </c>
      <c r="R209" s="2">
        <v>-6.6112024936980304E-2</v>
      </c>
      <c r="S209" s="2">
        <v>-4.4909943800674049E-2</v>
      </c>
      <c r="T209" s="2">
        <v>1.6991058119176908E-2</v>
      </c>
      <c r="U209" s="2">
        <v>2.5919504804720304E-2</v>
      </c>
      <c r="W209" s="2">
        <v>-4.6705873085459121E-2</v>
      </c>
      <c r="X209" s="2">
        <v>1.1124024130654781E-3</v>
      </c>
      <c r="Y209" s="2">
        <v>-2.1588670254049116E-2</v>
      </c>
      <c r="Z209" s="2">
        <v>-0.11178803704995585</v>
      </c>
      <c r="AA209" s="2">
        <v>2.5251006196290979E-2</v>
      </c>
      <c r="AB209" s="2">
        <v>7.5295848455263242E-2</v>
      </c>
      <c r="AC209" s="2">
        <v>6.5297182137062218E-2</v>
      </c>
      <c r="AD209" s="2">
        <v>-7.6855263968817963E-2</v>
      </c>
      <c r="AE209" s="2">
        <v>-1.8515856805566657E-3</v>
      </c>
      <c r="AF209" s="2">
        <v>3.886661273727756E-2</v>
      </c>
      <c r="AG209" s="2">
        <v>4.3604765044712801E-3</v>
      </c>
    </row>
    <row r="210" spans="1:33" x14ac:dyDescent="0.3">
      <c r="A210" s="2" t="str">
        <f t="shared" si="6"/>
        <v>20220217_WT_DYN</v>
      </c>
      <c r="B210" s="2">
        <v>20220217</v>
      </c>
      <c r="C210" s="2" t="s">
        <v>31</v>
      </c>
      <c r="D210" s="2" t="s">
        <v>75</v>
      </c>
      <c r="E210" s="2" t="s">
        <v>35</v>
      </c>
      <c r="F210" s="2" t="s">
        <v>50</v>
      </c>
      <c r="G210" s="2" t="s">
        <v>36</v>
      </c>
      <c r="H210" s="2">
        <v>52.142857142857146</v>
      </c>
      <c r="I210" s="2">
        <v>2.75E-2</v>
      </c>
      <c r="J210" s="2">
        <v>9.6484868011234663</v>
      </c>
      <c r="K210" s="2">
        <v>840</v>
      </c>
      <c r="L210" s="2">
        <f t="shared" si="7"/>
        <v>14</v>
      </c>
      <c r="M210" s="2">
        <v>2.700765471013114E-2</v>
      </c>
      <c r="O210" s="2">
        <v>-9.2125326833271022E-3</v>
      </c>
      <c r="P210" s="2">
        <v>3.9479662236325617E-2</v>
      </c>
      <c r="Q210" s="2">
        <v>1.7441284158714421E-2</v>
      </c>
      <c r="R210" s="2">
        <v>0.11085448133436412</v>
      </c>
      <c r="S210" s="2">
        <v>1.7104858347402555E-2</v>
      </c>
      <c r="T210" s="2">
        <v>8.7975142371668383E-2</v>
      </c>
      <c r="U210" s="2">
        <v>9.0184918934509015E-2</v>
      </c>
      <c r="W210" s="2">
        <v>1.422647953293746E-2</v>
      </c>
      <c r="X210" s="2">
        <v>-2.0148237128475325E-3</v>
      </c>
      <c r="Y210" s="2">
        <v>0.11055339785258321</v>
      </c>
      <c r="Z210" s="2">
        <v>2.1680912697692883E-2</v>
      </c>
      <c r="AA210" s="2">
        <v>4.0770745517752609E-2</v>
      </c>
      <c r="AB210" s="2">
        <v>6.6436739067245301E-2</v>
      </c>
      <c r="AC210" s="2">
        <v>0.10742990288169395</v>
      </c>
      <c r="AD210" s="2">
        <v>4.3581963541789448E-2</v>
      </c>
      <c r="AE210" s="2">
        <v>7.8298288174269686E-3</v>
      </c>
      <c r="AF210" s="2">
        <v>2.9258266691843289E-2</v>
      </c>
      <c r="AG210" s="2">
        <v>2.7567535250090067E-2</v>
      </c>
    </row>
    <row r="211" spans="1:33" x14ac:dyDescent="0.3">
      <c r="A211" s="2" t="str">
        <f t="shared" si="6"/>
        <v>20220217_WT_DYN</v>
      </c>
      <c r="B211" s="2">
        <v>20220217</v>
      </c>
      <c r="C211" s="2" t="s">
        <v>31</v>
      </c>
      <c r="D211" s="2" t="s">
        <v>75</v>
      </c>
      <c r="E211" s="2" t="s">
        <v>35</v>
      </c>
      <c r="F211" s="2" t="s">
        <v>50</v>
      </c>
      <c r="G211" s="2" t="s">
        <v>36</v>
      </c>
      <c r="H211" s="2">
        <v>52.142857142857146</v>
      </c>
      <c r="I211" s="2">
        <v>2.75E-2</v>
      </c>
      <c r="J211" s="2">
        <v>9.6484868011234663</v>
      </c>
      <c r="K211" s="2">
        <v>870</v>
      </c>
      <c r="L211" s="2">
        <f t="shared" si="7"/>
        <v>14.5</v>
      </c>
      <c r="M211" s="2">
        <v>5.3251770001921231E-2</v>
      </c>
      <c r="O211" s="2">
        <v>1.9551563254253973E-2</v>
      </c>
      <c r="P211" s="2">
        <v>2.6933446182435691E-2</v>
      </c>
      <c r="Q211" s="2">
        <v>9.2103561762298999E-3</v>
      </c>
      <c r="R211" s="2">
        <v>-2.2837881684653644E-2</v>
      </c>
      <c r="S211" s="2">
        <v>3.7715033196462328E-2</v>
      </c>
      <c r="T211" s="2">
        <v>3.5606308748849361E-2</v>
      </c>
      <c r="U211" s="2">
        <v>7.8247606651862964E-2</v>
      </c>
      <c r="W211" s="2">
        <v>0.10710176852599053</v>
      </c>
      <c r="X211" s="2">
        <v>5.3270529420235385E-2</v>
      </c>
      <c r="Y211" s="2">
        <v>1.0949178060511938E-2</v>
      </c>
      <c r="Z211" s="2">
        <v>8.6469103103592918E-2</v>
      </c>
      <c r="AA211" s="2">
        <v>3.6656836174436928E-2</v>
      </c>
      <c r="AB211" s="2">
        <v>8.3489983103485405E-2</v>
      </c>
      <c r="AC211" s="2">
        <v>-1.0321929443734482E-2</v>
      </c>
      <c r="AD211" s="2">
        <v>2.3082375981907103E-2</v>
      </c>
      <c r="AE211" s="2">
        <v>-4.7302754246070474E-3</v>
      </c>
      <c r="AF211" s="2">
        <v>7.9995963710094625E-2</v>
      </c>
      <c r="AG211" s="2">
        <v>3.1565882430863321E-2</v>
      </c>
    </row>
    <row r="212" spans="1:33" x14ac:dyDescent="0.3">
      <c r="A212" s="2" t="str">
        <f t="shared" si="6"/>
        <v>20220217_WT_DYN</v>
      </c>
      <c r="B212" s="2">
        <v>20220217</v>
      </c>
      <c r="C212" s="2" t="s">
        <v>31</v>
      </c>
      <c r="D212" s="2" t="s">
        <v>75</v>
      </c>
      <c r="E212" s="2" t="s">
        <v>35</v>
      </c>
      <c r="F212" s="2" t="s">
        <v>50</v>
      </c>
      <c r="G212" s="2" t="s">
        <v>36</v>
      </c>
      <c r="H212" s="2">
        <v>52.142857142857146</v>
      </c>
      <c r="I212" s="2">
        <v>2.75E-2</v>
      </c>
      <c r="J212" s="2">
        <v>9.6484868011234663</v>
      </c>
      <c r="K212" s="2">
        <v>900</v>
      </c>
      <c r="L212" s="2">
        <f t="shared" si="7"/>
        <v>15</v>
      </c>
      <c r="M212" s="2">
        <v>4.5496978857750586E-2</v>
      </c>
      <c r="O212" s="2">
        <v>6.3830630926321866E-2</v>
      </c>
      <c r="P212" s="2">
        <v>4.1832880981192019E-2</v>
      </c>
      <c r="Q212" s="2">
        <v>4.3708304596622859E-2</v>
      </c>
      <c r="R212" s="2">
        <v>2.8009366190824104E-2</v>
      </c>
      <c r="S212" s="2">
        <v>2.9922515929273297E-2</v>
      </c>
      <c r="T212" s="2">
        <v>2.9839601373189039E-2</v>
      </c>
      <c r="U212" s="2">
        <v>4.7272801362685274E-2</v>
      </c>
      <c r="W212" s="2">
        <v>-1.5979811464534258E-2</v>
      </c>
      <c r="X212" s="2">
        <v>8.4909894876428346E-2</v>
      </c>
      <c r="Y212" s="2">
        <v>0.10173294737633953</v>
      </c>
      <c r="Z212" s="2">
        <v>0.11445628965066441</v>
      </c>
      <c r="AA212" s="2">
        <v>1.9696974656986714E-2</v>
      </c>
      <c r="AB212" s="2">
        <v>0.11716552277071765</v>
      </c>
      <c r="AC212" s="2">
        <v>4.1378612857045416E-2</v>
      </c>
      <c r="AD212" s="2">
        <v>-2.8560955275174823E-3</v>
      </c>
      <c r="AE212" s="2">
        <v>4.542836706259086E-2</v>
      </c>
      <c r="AF212" s="2">
        <v>4.8195018512732432E-2</v>
      </c>
      <c r="AG212" s="2">
        <v>4.2796555409281338E-2</v>
      </c>
    </row>
    <row r="213" spans="1:33" x14ac:dyDescent="0.3">
      <c r="A213" s="2" t="str">
        <f t="shared" si="6"/>
        <v>20220217_WT_DYN</v>
      </c>
      <c r="B213" s="2">
        <v>20220217</v>
      </c>
      <c r="C213" s="2" t="s">
        <v>31</v>
      </c>
      <c r="D213" s="2" t="s">
        <v>75</v>
      </c>
      <c r="E213" s="2" t="s">
        <v>35</v>
      </c>
      <c r="F213" s="2" t="s">
        <v>50</v>
      </c>
      <c r="G213" s="2" t="s">
        <v>36</v>
      </c>
      <c r="H213" s="2">
        <v>52.142857142857146</v>
      </c>
      <c r="I213" s="2">
        <v>2.75E-2</v>
      </c>
      <c r="J213" s="2">
        <v>9.6484868011234663</v>
      </c>
      <c r="K213" s="2">
        <v>930</v>
      </c>
      <c r="L213" s="2">
        <f t="shared" si="7"/>
        <v>15.5</v>
      </c>
      <c r="M213" s="2">
        <v>-1.5878552062916319E-2</v>
      </c>
      <c r="O213" s="2">
        <v>4.538431870467112E-2</v>
      </c>
      <c r="P213" s="2">
        <v>5.1397489598291907E-2</v>
      </c>
      <c r="Q213" s="2">
        <v>2.8584793210048864E-2</v>
      </c>
      <c r="R213" s="2">
        <v>9.7523893579917142E-2</v>
      </c>
      <c r="S213" s="2">
        <v>3.8658911774286528E-2</v>
      </c>
      <c r="T213" s="2">
        <v>7.8720115978348441E-3</v>
      </c>
      <c r="U213" s="2">
        <v>5.320171033868544E-2</v>
      </c>
      <c r="W213" s="2">
        <v>2.9691391604188419E-2</v>
      </c>
      <c r="X213" s="2">
        <v>1.2334265719899474E-2</v>
      </c>
      <c r="Y213" s="2">
        <v>3.2156337713378576E-3</v>
      </c>
      <c r="Z213" s="2">
        <v>0.11316810837870031</v>
      </c>
      <c r="AA213" s="2">
        <v>3.9344511509908267E-2</v>
      </c>
      <c r="AB213" s="2">
        <v>0.11715754224469455</v>
      </c>
      <c r="AC213" s="2">
        <v>-1.8166579238061318E-3</v>
      </c>
      <c r="AD213" s="2">
        <v>-3.1135452241590959E-3</v>
      </c>
      <c r="AE213" s="2">
        <v>4.3029545311878215E-3</v>
      </c>
      <c r="AF213" s="2">
        <v>2.2978836429996867E-2</v>
      </c>
      <c r="AG213" s="2">
        <v>2.7564529597432018E-2</v>
      </c>
    </row>
    <row r="214" spans="1:33" x14ac:dyDescent="0.3">
      <c r="A214" s="2" t="str">
        <f t="shared" si="6"/>
        <v>20220217_WT_DYN</v>
      </c>
      <c r="B214" s="2">
        <v>20220217</v>
      </c>
      <c r="C214" s="2" t="s">
        <v>31</v>
      </c>
      <c r="D214" s="2" t="s">
        <v>75</v>
      </c>
      <c r="E214" s="2" t="s">
        <v>35</v>
      </c>
      <c r="F214" s="2" t="s">
        <v>50</v>
      </c>
      <c r="G214" s="2" t="s">
        <v>36</v>
      </c>
      <c r="H214" s="2">
        <v>52.142857142857146</v>
      </c>
      <c r="I214" s="2">
        <v>2.75E-2</v>
      </c>
      <c r="J214" s="2">
        <v>9.6484868011234663</v>
      </c>
      <c r="K214" s="2">
        <v>960</v>
      </c>
      <c r="L214" s="2">
        <f t="shared" si="7"/>
        <v>16</v>
      </c>
      <c r="M214" s="2">
        <v>5.9737242935637022E-2</v>
      </c>
      <c r="O214" s="2">
        <v>3.1498099781264444E-2</v>
      </c>
      <c r="P214" s="2">
        <v>2.0945978801200991E-2</v>
      </c>
      <c r="Q214" s="2">
        <v>3.8668343305041153E-2</v>
      </c>
      <c r="R214" s="2">
        <v>2.6146587045196065E-2</v>
      </c>
      <c r="S214" s="2">
        <v>3.3165822433704373E-3</v>
      </c>
      <c r="T214" s="2">
        <v>1.9350080882969235E-2</v>
      </c>
      <c r="U214" s="2">
        <v>-2.1904989285510622E-2</v>
      </c>
      <c r="W214" s="2">
        <v>2.2238720373749725E-3</v>
      </c>
      <c r="X214" s="2">
        <v>1.7370599499652835E-3</v>
      </c>
      <c r="Y214" s="2">
        <v>-3.0209918509300163E-3</v>
      </c>
      <c r="Z214" s="2">
        <v>9.0240057114304977E-3</v>
      </c>
      <c r="AA214" s="2">
        <v>4.3963577786167288E-2</v>
      </c>
      <c r="AB214" s="2">
        <v>5.9635465318043646E-2</v>
      </c>
      <c r="AC214" s="2">
        <v>-4.903981419603581E-3</v>
      </c>
      <c r="AD214" s="2">
        <v>6.8244483676272408E-2</v>
      </c>
      <c r="AE214" s="2">
        <v>-1.323544330134031E-2</v>
      </c>
      <c r="AF214" s="2">
        <v>3.1898991659931875E-2</v>
      </c>
      <c r="AG214" s="2">
        <v>9.6948881133473233E-3</v>
      </c>
    </row>
    <row r="215" spans="1:33" x14ac:dyDescent="0.3">
      <c r="A215" s="2" t="str">
        <f t="shared" si="6"/>
        <v>20220217_WT_DYN</v>
      </c>
      <c r="B215" s="2">
        <v>20220217</v>
      </c>
      <c r="C215" s="2" t="s">
        <v>31</v>
      </c>
      <c r="D215" s="2" t="s">
        <v>75</v>
      </c>
      <c r="E215" s="2" t="s">
        <v>35</v>
      </c>
      <c r="F215" s="2" t="s">
        <v>50</v>
      </c>
      <c r="G215" s="2" t="s">
        <v>36</v>
      </c>
      <c r="H215" s="2">
        <v>52.142857142857146</v>
      </c>
      <c r="I215" s="2">
        <v>2.75E-2</v>
      </c>
      <c r="J215" s="2">
        <v>9.6484868011234663</v>
      </c>
      <c r="K215" s="2">
        <v>990</v>
      </c>
      <c r="L215" s="2">
        <f t="shared" si="7"/>
        <v>16.5</v>
      </c>
      <c r="M215" s="2">
        <v>-1.8803881244764148E-2</v>
      </c>
      <c r="O215" s="2">
        <v>4.7476874813847658E-2</v>
      </c>
      <c r="P215" s="2">
        <v>5.5715576035965116E-2</v>
      </c>
      <c r="Q215" s="2">
        <v>2.4342884520778086E-2</v>
      </c>
      <c r="R215" s="2">
        <v>-4.3181486235902511E-2</v>
      </c>
      <c r="S215" s="2">
        <v>7.6866975649864866E-3</v>
      </c>
      <c r="T215" s="2">
        <v>4.5548074952937853E-3</v>
      </c>
      <c r="U215" s="2">
        <v>4.8753966263935446E-2</v>
      </c>
      <c r="W215" s="2">
        <v>4.0757582831974302E-2</v>
      </c>
      <c r="X215" s="2">
        <v>0.10450944493001611</v>
      </c>
      <c r="Y215" s="2">
        <v>-3.80982020887667E-2</v>
      </c>
      <c r="Z215" s="2">
        <v>-4.3073904599383164E-2</v>
      </c>
      <c r="AA215" s="2">
        <v>2.6886184885467696E-2</v>
      </c>
      <c r="AB215" s="2">
        <v>4.5608084362903492E-2</v>
      </c>
      <c r="AC215" s="2">
        <v>-1.7299500267810346E-2</v>
      </c>
      <c r="AD215" s="2">
        <v>-2.0692778475558695E-2</v>
      </c>
      <c r="AE215" s="2">
        <v>1.2332192855997383E-2</v>
      </c>
      <c r="AF215" s="2">
        <v>-9.3472688369640074E-3</v>
      </c>
      <c r="AG215" s="2">
        <v>9.999495463761816E-3</v>
      </c>
    </row>
    <row r="216" spans="1:33" x14ac:dyDescent="0.3">
      <c r="A216" s="2" t="str">
        <f t="shared" si="6"/>
        <v>20220217_WT_DYN</v>
      </c>
      <c r="B216" s="2">
        <v>20220217</v>
      </c>
      <c r="C216" s="2" t="s">
        <v>31</v>
      </c>
      <c r="D216" s="2" t="s">
        <v>75</v>
      </c>
      <c r="E216" s="2" t="s">
        <v>35</v>
      </c>
      <c r="F216" s="2" t="s">
        <v>50</v>
      </c>
      <c r="G216" s="2" t="s">
        <v>36</v>
      </c>
      <c r="H216" s="2">
        <v>52.142857142857146</v>
      </c>
      <c r="I216" s="2">
        <v>2.75E-2</v>
      </c>
      <c r="J216" s="2">
        <v>9.6484868011234663</v>
      </c>
      <c r="K216" s="2">
        <v>1020</v>
      </c>
      <c r="L216" s="2">
        <f t="shared" si="7"/>
        <v>17</v>
      </c>
      <c r="M216" s="2">
        <v>3.5236198899128261E-2</v>
      </c>
      <c r="O216" s="2">
        <v>1.0229583356895602E-3</v>
      </c>
      <c r="P216" s="2">
        <v>1.8317483730134854E-2</v>
      </c>
      <c r="Q216" s="2">
        <v>-1.2566530120130537E-2</v>
      </c>
      <c r="R216" s="2">
        <v>3.7407109263804375E-2</v>
      </c>
      <c r="S216" s="2">
        <v>6.3559914900706768E-2</v>
      </c>
      <c r="T216" s="2">
        <v>5.0081428306844589E-3</v>
      </c>
      <c r="U216" s="2">
        <v>-1.6414491024805938E-2</v>
      </c>
      <c r="W216" s="2">
        <v>5.8583590530919653E-2</v>
      </c>
      <c r="X216" s="2">
        <v>5.0537562008503012E-2</v>
      </c>
      <c r="Y216" s="2">
        <v>5.5255918465672973E-2</v>
      </c>
      <c r="Z216" s="2">
        <v>-5.1329810591888118E-2</v>
      </c>
      <c r="AA216" s="2">
        <v>6.3865558683072407E-2</v>
      </c>
      <c r="AB216" s="2">
        <v>3.4332326594614659E-2</v>
      </c>
      <c r="AC216" s="2">
        <v>5.3167819013885981E-2</v>
      </c>
      <c r="AD216" s="2">
        <v>3.8252630449473672E-3</v>
      </c>
      <c r="AE216" s="2">
        <v>-1.7030960749292421E-2</v>
      </c>
      <c r="AF216" s="2">
        <v>1.9615511105633924E-3</v>
      </c>
      <c r="AG216" s="2">
        <v>1.7204666744289006E-2</v>
      </c>
    </row>
    <row r="217" spans="1:33" x14ac:dyDescent="0.3">
      <c r="A217" s="2" t="str">
        <f t="shared" si="6"/>
        <v>20220217_WT_DYN</v>
      </c>
      <c r="B217" s="2">
        <v>20220217</v>
      </c>
      <c r="C217" s="2" t="s">
        <v>31</v>
      </c>
      <c r="D217" s="2" t="s">
        <v>75</v>
      </c>
      <c r="E217" s="2" t="s">
        <v>35</v>
      </c>
      <c r="F217" s="2" t="s">
        <v>50</v>
      </c>
      <c r="G217" s="2" t="s">
        <v>36</v>
      </c>
      <c r="H217" s="2">
        <v>52.142857142857146</v>
      </c>
      <c r="I217" s="2">
        <v>2.75E-2</v>
      </c>
      <c r="J217" s="2">
        <v>9.6484868011234663</v>
      </c>
      <c r="K217" s="2">
        <v>1050</v>
      </c>
      <c r="L217" s="2">
        <f t="shared" si="7"/>
        <v>17.5</v>
      </c>
      <c r="M217" s="2">
        <v>1.852559926590636E-2</v>
      </c>
      <c r="O217" s="2">
        <v>-1.0967626549240658E-2</v>
      </c>
      <c r="P217" s="2">
        <v>5.1374999024954064E-2</v>
      </c>
      <c r="Q217" s="2">
        <v>4.5469409767852582E-2</v>
      </c>
      <c r="R217" s="2">
        <v>7.4296831697643034E-2</v>
      </c>
      <c r="S217" s="2">
        <v>-2.0048739661174212E-2</v>
      </c>
      <c r="T217" s="2">
        <v>7.1887956557005091E-3</v>
      </c>
      <c r="U217" s="2">
        <v>-5.4983025932960637E-2</v>
      </c>
      <c r="W217" s="2">
        <v>-4.0980519344644117E-4</v>
      </c>
      <c r="X217" s="2">
        <v>3.9854643316216687E-2</v>
      </c>
      <c r="Y217" s="2">
        <v>-2.4130726900397484E-2</v>
      </c>
      <c r="Z217" s="2">
        <v>-3.8924963856121896E-2</v>
      </c>
      <c r="AA217" s="2">
        <v>5.2384069172499464E-2</v>
      </c>
      <c r="AB217" s="2">
        <v>6.1027082498722816E-2</v>
      </c>
      <c r="AC217" s="2">
        <v>9.4765948158164387E-2</v>
      </c>
      <c r="AD217" s="2">
        <v>-3.6483648395415923E-2</v>
      </c>
      <c r="AE217" s="2">
        <v>3.7180752525694374E-2</v>
      </c>
      <c r="AF217" s="2">
        <v>-6.1022211268552846E-2</v>
      </c>
      <c r="AG217" s="2">
        <v>2.8361131195011578E-2</v>
      </c>
    </row>
    <row r="218" spans="1:33" x14ac:dyDescent="0.3">
      <c r="A218" s="2" t="str">
        <f t="shared" si="6"/>
        <v>20220217_WT_DYN</v>
      </c>
      <c r="B218" s="2">
        <v>20220217</v>
      </c>
      <c r="C218" s="2" t="s">
        <v>31</v>
      </c>
      <c r="D218" s="2" t="s">
        <v>75</v>
      </c>
      <c r="E218" s="2" t="s">
        <v>35</v>
      </c>
      <c r="F218" s="2" t="s">
        <v>50</v>
      </c>
      <c r="G218" s="2" t="s">
        <v>36</v>
      </c>
      <c r="H218" s="2">
        <v>52.142857142857146</v>
      </c>
      <c r="I218" s="2">
        <v>2.75E-2</v>
      </c>
      <c r="J218" s="2">
        <v>9.6484868011234663</v>
      </c>
      <c r="K218" s="2">
        <v>1080</v>
      </c>
      <c r="L218" s="2">
        <f t="shared" si="7"/>
        <v>18</v>
      </c>
      <c r="M218" s="2">
        <v>4.7760028022875357E-2</v>
      </c>
      <c r="O218" s="2">
        <v>0.10684659897964122</v>
      </c>
      <c r="P218" s="2">
        <v>6.0721438716357233E-2</v>
      </c>
      <c r="Q218" s="2">
        <v>5.0550413764696052E-2</v>
      </c>
      <c r="R218" s="2">
        <v>-4.1220867914095058E-2</v>
      </c>
      <c r="S218" s="2">
        <v>6.4238052326278966E-4</v>
      </c>
      <c r="T218" s="2">
        <v>2.0475645981813069E-2</v>
      </c>
      <c r="U218" s="2">
        <v>-1.3306749819572644E-3</v>
      </c>
      <c r="W218" s="2">
        <v>4.3795572166901595E-2</v>
      </c>
      <c r="X218" s="2">
        <v>6.8098243127978783E-2</v>
      </c>
      <c r="Y218" s="2">
        <v>7.402870675190551E-2</v>
      </c>
      <c r="Z218" s="2">
        <v>0.17555799524986304</v>
      </c>
      <c r="AA218" s="2">
        <v>2.2594527462546341E-2</v>
      </c>
      <c r="AB218" s="2">
        <v>0.11153914828122991</v>
      </c>
      <c r="AC218" s="2">
        <v>3.9496452433932669E-2</v>
      </c>
      <c r="AD218" s="2">
        <v>-1.8072574860100946E-2</v>
      </c>
      <c r="AE218" s="2">
        <v>4.540059068630263E-2</v>
      </c>
      <c r="AF218" s="2">
        <v>5.3411898738359012E-2</v>
      </c>
      <c r="AG218" s="2">
        <v>2.762640458490993E-2</v>
      </c>
    </row>
    <row r="219" spans="1:33" x14ac:dyDescent="0.3">
      <c r="A219" s="2" t="str">
        <f t="shared" si="6"/>
        <v>20220217_WT_DYN</v>
      </c>
      <c r="B219" s="2">
        <v>20220217</v>
      </c>
      <c r="C219" s="2" t="s">
        <v>31</v>
      </c>
      <c r="D219" s="2" t="s">
        <v>75</v>
      </c>
      <c r="E219" s="2" t="s">
        <v>35</v>
      </c>
      <c r="F219" s="2" t="s">
        <v>50</v>
      </c>
      <c r="G219" s="2" t="s">
        <v>36</v>
      </c>
      <c r="H219" s="2">
        <v>52.142857142857146</v>
      </c>
      <c r="I219" s="2">
        <v>2.75E-2</v>
      </c>
      <c r="J219" s="2">
        <v>9.6484868011234663</v>
      </c>
      <c r="K219" s="2">
        <v>1110</v>
      </c>
      <c r="L219" s="2">
        <f t="shared" si="7"/>
        <v>18.5</v>
      </c>
      <c r="M219" s="2">
        <v>5.0526472186626703E-2</v>
      </c>
      <c r="O219" s="2">
        <v>-5.1110397947850147E-2</v>
      </c>
      <c r="P219" s="2">
        <v>1.3329551322495943E-2</v>
      </c>
      <c r="Q219" s="2">
        <v>4.6008250739205062E-3</v>
      </c>
      <c r="R219" s="2">
        <v>-3.1973096544432159E-2</v>
      </c>
      <c r="S219" s="2">
        <v>3.1389688999184269E-2</v>
      </c>
      <c r="T219" s="2">
        <v>-4.7120342222685277E-3</v>
      </c>
      <c r="U219" s="2">
        <v>-3.6145253363397058E-2</v>
      </c>
      <c r="W219" s="2">
        <v>2.4231053513259444E-2</v>
      </c>
      <c r="X219" s="2">
        <v>3.370165775239888E-3</v>
      </c>
      <c r="Y219" s="2">
        <v>-1.2649444676214771E-2</v>
      </c>
      <c r="Z219" s="2">
        <v>0.13853395123516798</v>
      </c>
      <c r="AA219" s="2">
        <v>3.1338800190387588E-2</v>
      </c>
      <c r="AB219" s="2">
        <v>6.1775282724188176E-2</v>
      </c>
      <c r="AC219" s="2">
        <v>4.6723907001407446E-2</v>
      </c>
      <c r="AD219" s="2">
        <v>1.6292813913752303E-2</v>
      </c>
      <c r="AE219" s="2">
        <v>2.9807368339511271E-2</v>
      </c>
      <c r="AF219" s="2">
        <v>2.3890067401362899E-2</v>
      </c>
      <c r="AG219" s="2">
        <v>1.9021635597680421E-2</v>
      </c>
    </row>
    <row r="220" spans="1:33" x14ac:dyDescent="0.3">
      <c r="A220" s="2" t="str">
        <f t="shared" si="6"/>
        <v>20220217_WT_DYN</v>
      </c>
      <c r="B220" s="2">
        <v>20220217</v>
      </c>
      <c r="C220" s="2" t="s">
        <v>31</v>
      </c>
      <c r="D220" s="2" t="s">
        <v>75</v>
      </c>
      <c r="E220" s="2" t="s">
        <v>35</v>
      </c>
      <c r="F220" s="2" t="s">
        <v>50</v>
      </c>
      <c r="G220" s="2" t="s">
        <v>36</v>
      </c>
      <c r="H220" s="2">
        <v>52.142857142857146</v>
      </c>
      <c r="I220" s="2">
        <v>2.75E-2</v>
      </c>
      <c r="J220" s="2">
        <v>9.6484868011234663</v>
      </c>
      <c r="K220" s="2">
        <v>1140</v>
      </c>
      <c r="L220" s="2">
        <f t="shared" si="7"/>
        <v>19</v>
      </c>
      <c r="M220" s="2">
        <v>8.0519154558986325E-2</v>
      </c>
      <c r="O220" s="2">
        <v>-2.2060557721363672E-2</v>
      </c>
      <c r="P220" s="2">
        <v>7.2621439448765396E-2</v>
      </c>
      <c r="Q220" s="2">
        <v>2.6556081309057192E-2</v>
      </c>
      <c r="R220" s="2">
        <v>0.16594425975828325</v>
      </c>
      <c r="S220" s="2">
        <v>5.3214562094878431E-2</v>
      </c>
      <c r="T220" s="2">
        <v>2.5521100362735409E-2</v>
      </c>
      <c r="U220" s="2">
        <v>0.2621248338864402</v>
      </c>
      <c r="W220" s="2">
        <v>-5.8742890121796483E-3</v>
      </c>
      <c r="X220" s="2">
        <v>-5.9831143670402683E-3</v>
      </c>
      <c r="Y220" s="2">
        <v>2.5000189664136061E-2</v>
      </c>
      <c r="Z220" s="2">
        <v>-6.5478972301277E-2</v>
      </c>
      <c r="AA220" s="2">
        <v>3.1493954053460241E-2</v>
      </c>
      <c r="AB220" s="2">
        <v>9.2165747679361976E-2</v>
      </c>
      <c r="AC220" s="2">
        <v>2.5044963524421589E-2</v>
      </c>
      <c r="AD220" s="2">
        <v>3.7647561476448765E-2</v>
      </c>
      <c r="AE220" s="2">
        <v>2.8117051470538518E-2</v>
      </c>
      <c r="AF220" s="2">
        <v>2.7604224941157357E-2</v>
      </c>
      <c r="AG220" s="2">
        <v>3.5571588278489073E-2</v>
      </c>
    </row>
    <row r="221" spans="1:33" x14ac:dyDescent="0.3">
      <c r="A221" s="2" t="str">
        <f t="shared" si="6"/>
        <v>20220217_WT_DYN</v>
      </c>
      <c r="B221" s="2">
        <v>20220217</v>
      </c>
      <c r="C221" s="2" t="s">
        <v>31</v>
      </c>
      <c r="D221" s="2" t="s">
        <v>75</v>
      </c>
      <c r="E221" s="2" t="s">
        <v>35</v>
      </c>
      <c r="F221" s="2" t="s">
        <v>50</v>
      </c>
      <c r="G221" s="2" t="s">
        <v>36</v>
      </c>
      <c r="H221" s="2">
        <v>52.142857142857146</v>
      </c>
      <c r="I221" s="2">
        <v>2.75E-2</v>
      </c>
      <c r="J221" s="2">
        <v>9.6484868011234663</v>
      </c>
      <c r="K221" s="2">
        <v>1170</v>
      </c>
      <c r="L221" s="2">
        <f t="shared" si="7"/>
        <v>19.5</v>
      </c>
      <c r="M221" s="2">
        <v>2.3238877206516132E-2</v>
      </c>
      <c r="O221" s="2">
        <v>5.5197256417243358E-2</v>
      </c>
      <c r="P221" s="2">
        <v>5.3970328273586499E-2</v>
      </c>
      <c r="Q221" s="2">
        <v>2.493779646068266E-2</v>
      </c>
      <c r="R221" s="2">
        <v>-4.5548593168913035E-2</v>
      </c>
      <c r="S221" s="2">
        <v>-1.7271102032351522E-3</v>
      </c>
      <c r="T221" s="2">
        <v>1.9695212722669938E-2</v>
      </c>
      <c r="U221" s="2">
        <v>-3.8595274852491826E-2</v>
      </c>
      <c r="W221" s="2">
        <v>-1.4505694300551179E-2</v>
      </c>
      <c r="X221" s="2">
        <v>0.14334962865254183</v>
      </c>
      <c r="Y221" s="2">
        <v>8.5928189268338187E-2</v>
      </c>
      <c r="Z221" s="2">
        <v>-3.9462146536352806E-2</v>
      </c>
      <c r="AA221" s="2">
        <v>3.9443179831648481E-2</v>
      </c>
      <c r="AB221" s="2">
        <v>0.17169915180970163</v>
      </c>
      <c r="AC221" s="2">
        <v>1.4686344389619769E-2</v>
      </c>
      <c r="AD221" s="2">
        <v>-6.0626397906445605E-2</v>
      </c>
      <c r="AE221" s="2">
        <v>-2.1143522731071795E-2</v>
      </c>
      <c r="AF221" s="2">
        <v>-5.7326087644706614E-3</v>
      </c>
      <c r="AG221" s="2">
        <v>2.9402538019430106E-3</v>
      </c>
    </row>
    <row r="222" spans="1:33" x14ac:dyDescent="0.3">
      <c r="A222" s="2" t="str">
        <f t="shared" si="6"/>
        <v>20220217_WT_DYN</v>
      </c>
      <c r="B222" s="2">
        <v>20220217</v>
      </c>
      <c r="C222" s="2" t="s">
        <v>31</v>
      </c>
      <c r="D222" s="2" t="s">
        <v>75</v>
      </c>
      <c r="E222" s="2" t="s">
        <v>35</v>
      </c>
      <c r="F222" s="2" t="s">
        <v>50</v>
      </c>
      <c r="G222" s="2" t="s">
        <v>36</v>
      </c>
      <c r="H222" s="2">
        <v>52.142857142857146</v>
      </c>
      <c r="I222" s="2">
        <v>2.75E-2</v>
      </c>
      <c r="J222" s="2">
        <v>9.6484868011234663</v>
      </c>
      <c r="K222" s="2">
        <v>1200</v>
      </c>
      <c r="L222" s="2">
        <f t="shared" si="7"/>
        <v>20</v>
      </c>
      <c r="M222" s="2">
        <v>6.5609977299890113E-2</v>
      </c>
      <c r="O222" s="2">
        <v>5.1781902208937546E-2</v>
      </c>
      <c r="P222" s="2">
        <v>5.3566948958236327E-3</v>
      </c>
      <c r="Q222" s="2">
        <v>9.1610220153597426E-3</v>
      </c>
      <c r="R222" s="2">
        <v>0.17333743979473146</v>
      </c>
      <c r="S222" s="2">
        <v>9.0495019374264088E-3</v>
      </c>
      <c r="T222" s="2">
        <v>-2.5707347184339702E-2</v>
      </c>
      <c r="U222" s="2">
        <v>-4.0226100527474148E-2</v>
      </c>
      <c r="W222" s="2">
        <v>-4.39778805470919E-3</v>
      </c>
      <c r="X222" s="2">
        <v>-2.158690831973234E-2</v>
      </c>
      <c r="Y222" s="2">
        <v>7.1522510651063631E-2</v>
      </c>
      <c r="Z222" s="2">
        <v>-3.8593720204565252E-2</v>
      </c>
      <c r="AA222" s="2">
        <v>5.0406142437109495E-2</v>
      </c>
      <c r="AB222" s="2">
        <v>0.11595383017674124</v>
      </c>
      <c r="AC222" s="2">
        <v>2.8247952825956549E-2</v>
      </c>
      <c r="AD222" s="2">
        <v>7.3733220002660249E-2</v>
      </c>
      <c r="AE222" s="2">
        <v>-3.0619101843576187E-2</v>
      </c>
      <c r="AF222" s="2">
        <v>2.5390509936902435E-3</v>
      </c>
      <c r="AG222" s="2">
        <v>4.2028352047160881E-3</v>
      </c>
    </row>
    <row r="223" spans="1:33" x14ac:dyDescent="0.3">
      <c r="A223" s="2" t="str">
        <f t="shared" si="6"/>
        <v>20220217_WT_DYN</v>
      </c>
      <c r="B223" s="2">
        <v>20220217</v>
      </c>
      <c r="C223" s="2" t="s">
        <v>31</v>
      </c>
      <c r="D223" s="2" t="s">
        <v>75</v>
      </c>
      <c r="E223" s="2" t="s">
        <v>35</v>
      </c>
      <c r="F223" s="2" t="s">
        <v>50</v>
      </c>
      <c r="G223" s="2" t="s">
        <v>36</v>
      </c>
      <c r="H223" s="2">
        <v>52.142857142857146</v>
      </c>
      <c r="I223" s="2">
        <v>2.75E-2</v>
      </c>
      <c r="J223" s="2">
        <v>9.6484868011234663</v>
      </c>
      <c r="K223" s="2">
        <v>1230</v>
      </c>
      <c r="L223" s="2">
        <f t="shared" si="7"/>
        <v>20.5</v>
      </c>
      <c r="M223" s="2">
        <v>3.6822354357020234E-3</v>
      </c>
      <c r="O223" s="2">
        <v>-1.7033240899584783E-2</v>
      </c>
      <c r="P223" s="2">
        <v>8.2743544812336839E-2</v>
      </c>
      <c r="Q223" s="2">
        <v>1.4951256396308973E-2</v>
      </c>
      <c r="R223" s="2">
        <v>-6.9284439495959083E-3</v>
      </c>
      <c r="S223" s="2">
        <v>7.3722959326344831E-2</v>
      </c>
      <c r="T223" s="2">
        <v>4.2009903558431885E-2</v>
      </c>
      <c r="U223" s="2">
        <v>4.1593983416474287E-2</v>
      </c>
      <c r="W223" s="2">
        <v>8.9108480710145085E-2</v>
      </c>
      <c r="X223" s="2">
        <v>4.0198842367161404E-2</v>
      </c>
      <c r="Y223" s="2">
        <v>0.11134440271762701</v>
      </c>
      <c r="Z223" s="2">
        <v>9.7611990295756679E-2</v>
      </c>
      <c r="AA223" s="2">
        <v>3.6469241991296329E-2</v>
      </c>
      <c r="AB223" s="2">
        <v>0.16650248200712051</v>
      </c>
      <c r="AC223" s="2">
        <v>4.7048310202087086E-2</v>
      </c>
      <c r="AD223" s="2">
        <v>5.825825454148402E-2</v>
      </c>
      <c r="AE223" s="2">
        <v>2.951281437902192E-2</v>
      </c>
      <c r="AF223" s="2">
        <v>-7.6422657272448333E-2</v>
      </c>
      <c r="AG223" s="2">
        <v>3.2682534214928116E-2</v>
      </c>
    </row>
    <row r="224" spans="1:33" x14ac:dyDescent="0.3">
      <c r="A224" s="2" t="str">
        <f t="shared" si="6"/>
        <v>20220217_WT_DYN</v>
      </c>
      <c r="B224" s="2">
        <v>20220217</v>
      </c>
      <c r="C224" s="2" t="s">
        <v>31</v>
      </c>
      <c r="D224" s="2" t="s">
        <v>75</v>
      </c>
      <c r="E224" s="2" t="s">
        <v>35</v>
      </c>
      <c r="F224" s="2" t="s">
        <v>50</v>
      </c>
      <c r="G224" s="2" t="s">
        <v>36</v>
      </c>
      <c r="H224" s="2">
        <v>52.142857142857146</v>
      </c>
      <c r="I224" s="2">
        <v>2.75E-2</v>
      </c>
      <c r="J224" s="2">
        <v>9.6484868011234663</v>
      </c>
      <c r="K224" s="2">
        <v>1260</v>
      </c>
      <c r="L224" s="2">
        <f t="shared" si="7"/>
        <v>21</v>
      </c>
      <c r="M224" s="2">
        <v>-5.9654950238723211E-3</v>
      </c>
      <c r="O224" s="2">
        <v>-3.8657875342335505E-3</v>
      </c>
      <c r="P224" s="2">
        <v>3.3127992667490801E-2</v>
      </c>
      <c r="Q224" s="2">
        <v>3.9581439853918994E-2</v>
      </c>
      <c r="R224" s="2">
        <v>-4.0782768128384848E-2</v>
      </c>
      <c r="S224" s="2">
        <v>1.9643391125117288E-2</v>
      </c>
      <c r="T224" s="2">
        <v>2.6070927512769196E-2</v>
      </c>
      <c r="U224" s="2">
        <v>5.1922442381500372E-2</v>
      </c>
      <c r="W224" s="2">
        <v>7.435155530465859E-2</v>
      </c>
      <c r="X224" s="2">
        <v>5.1938299790351486E-2</v>
      </c>
      <c r="Y224" s="2">
        <v>1.5984993624289512E-2</v>
      </c>
      <c r="Z224" s="2">
        <v>1.1856677876854183E-2</v>
      </c>
      <c r="AA224" s="2">
        <v>5.3981936311438293E-2</v>
      </c>
      <c r="AB224" s="2">
        <v>0.11784293469392602</v>
      </c>
      <c r="AC224" s="2">
        <v>-3.5234333321616317E-2</v>
      </c>
      <c r="AD224" s="2">
        <v>3.678597559553818E-2</v>
      </c>
      <c r="AE224" s="2">
        <v>5.4113459526026954E-2</v>
      </c>
      <c r="AF224" s="2">
        <v>7.0316725719208528E-3</v>
      </c>
      <c r="AG224" s="2">
        <v>1.9511038764967785E-2</v>
      </c>
    </row>
    <row r="225" spans="1:33" x14ac:dyDescent="0.3">
      <c r="A225" s="2" t="str">
        <f t="shared" si="6"/>
        <v>20220217_WT_DYN</v>
      </c>
      <c r="B225" s="2">
        <v>20220217</v>
      </c>
      <c r="C225" s="2" t="s">
        <v>31</v>
      </c>
      <c r="D225" s="2" t="s">
        <v>75</v>
      </c>
      <c r="E225" s="2" t="s">
        <v>35</v>
      </c>
      <c r="F225" s="2" t="s">
        <v>50</v>
      </c>
      <c r="G225" s="2" t="s">
        <v>36</v>
      </c>
      <c r="H225" s="2">
        <v>52.142857142857146</v>
      </c>
      <c r="I225" s="2">
        <v>2.75E-2</v>
      </c>
      <c r="J225" s="2">
        <v>9.6484868011234663</v>
      </c>
      <c r="K225" s="2">
        <v>1290</v>
      </c>
      <c r="L225" s="2">
        <f t="shared" si="7"/>
        <v>21.5</v>
      </c>
      <c r="M225" s="2">
        <v>9.4119629193487597E-2</v>
      </c>
      <c r="O225" s="2">
        <v>-5.2091380789522058E-2</v>
      </c>
      <c r="P225" s="2">
        <v>6.5133322245600714E-2</v>
      </c>
      <c r="Q225" s="2">
        <v>4.8993692974214069E-2</v>
      </c>
      <c r="R225" s="2">
        <v>8.0008193607117112E-2</v>
      </c>
      <c r="S225" s="2">
        <v>9.6376874339686502E-2</v>
      </c>
      <c r="T225" s="2">
        <v>2.0518036048611119E-2</v>
      </c>
      <c r="U225" s="2">
        <v>-1.853948745405045E-2</v>
      </c>
      <c r="W225" s="2">
        <v>-2.0796421670664037E-2</v>
      </c>
      <c r="X225" s="2">
        <v>0.10955800860679164</v>
      </c>
      <c r="Y225" s="2">
        <v>3.1817424465383971E-2</v>
      </c>
      <c r="Z225" s="2">
        <v>0.1200286660355023</v>
      </c>
      <c r="AA225" s="2">
        <v>7.189728444456453E-2</v>
      </c>
      <c r="AB225" s="2">
        <v>0.14669222533788373</v>
      </c>
      <c r="AC225" s="2">
        <v>7.2514790601002022E-2</v>
      </c>
      <c r="AD225" s="2">
        <v>3.9355083115808993E-2</v>
      </c>
      <c r="AE225" s="2">
        <v>-3.1174836655730932E-2</v>
      </c>
      <c r="AF225" s="2">
        <v>-6.2332468541074368E-2</v>
      </c>
      <c r="AG225" s="2">
        <v>2.914685025710502E-2</v>
      </c>
    </row>
    <row r="226" spans="1:33" x14ac:dyDescent="0.3">
      <c r="A226" s="2" t="str">
        <f t="shared" si="6"/>
        <v>20220217_WT_DYN</v>
      </c>
      <c r="B226" s="2">
        <v>20220217</v>
      </c>
      <c r="C226" s="2" t="s">
        <v>31</v>
      </c>
      <c r="D226" s="2" t="s">
        <v>75</v>
      </c>
      <c r="E226" s="2" t="s">
        <v>35</v>
      </c>
      <c r="F226" s="2" t="s">
        <v>50</v>
      </c>
      <c r="G226" s="2" t="s">
        <v>36</v>
      </c>
      <c r="H226" s="2">
        <v>52.142857142857146</v>
      </c>
      <c r="I226" s="2">
        <v>2.75E-2</v>
      </c>
      <c r="J226" s="2">
        <v>9.6484868011234663</v>
      </c>
      <c r="K226" s="2">
        <v>1320</v>
      </c>
      <c r="L226" s="2">
        <f t="shared" si="7"/>
        <v>22</v>
      </c>
      <c r="M226" s="2">
        <v>5.3187096648175565E-2</v>
      </c>
      <c r="O226" s="2">
        <v>9.5092631509139075E-4</v>
      </c>
      <c r="P226" s="2">
        <v>6.4066419195186491E-2</v>
      </c>
      <c r="Q226" s="2">
        <v>5.4013754772335616E-2</v>
      </c>
      <c r="R226" s="2">
        <v>7.3562416017126708E-2</v>
      </c>
      <c r="S226" s="2">
        <v>5.4822689910132734E-2</v>
      </c>
      <c r="T226" s="2">
        <v>2.9411036761428519E-2</v>
      </c>
      <c r="U226" s="2">
        <v>3.1152553368783292E-2</v>
      </c>
      <c r="W226" s="2">
        <v>2.817177507755415E-2</v>
      </c>
      <c r="X226" s="2">
        <v>1.4160147888070027E-2</v>
      </c>
      <c r="Y226" s="2">
        <v>-5.3826056945999682E-3</v>
      </c>
      <c r="Z226" s="2">
        <v>0.10743125024323033</v>
      </c>
      <c r="AA226" s="2">
        <v>3.205663295968704E-2</v>
      </c>
      <c r="AB226" s="2">
        <v>6.8397668318638097E-2</v>
      </c>
      <c r="AC226" s="2">
        <v>0.11969990982062817</v>
      </c>
      <c r="AD226" s="2">
        <v>7.4850079073115278E-2</v>
      </c>
      <c r="AE226" s="2">
        <v>3.9049128403858095E-2</v>
      </c>
      <c r="AF226" s="2">
        <v>1.8633388188815908E-2</v>
      </c>
      <c r="AG226" s="2">
        <v>5.691566059208962E-2</v>
      </c>
    </row>
    <row r="227" spans="1:33" x14ac:dyDescent="0.3">
      <c r="A227" s="2" t="str">
        <f t="shared" si="6"/>
        <v>20220217_WT_DYN</v>
      </c>
      <c r="B227" s="2">
        <v>20220217</v>
      </c>
      <c r="C227" s="2" t="s">
        <v>31</v>
      </c>
      <c r="D227" s="2" t="s">
        <v>75</v>
      </c>
      <c r="E227" s="2" t="s">
        <v>35</v>
      </c>
      <c r="F227" s="2" t="s">
        <v>50</v>
      </c>
      <c r="G227" s="2" t="s">
        <v>36</v>
      </c>
      <c r="H227" s="2">
        <v>52.142857142857146</v>
      </c>
      <c r="I227" s="2">
        <v>2.75E-2</v>
      </c>
      <c r="J227" s="2">
        <v>9.6484868011234663</v>
      </c>
      <c r="K227" s="2">
        <v>1350</v>
      </c>
      <c r="L227" s="2">
        <f t="shared" si="7"/>
        <v>22.5</v>
      </c>
      <c r="M227" s="2">
        <v>4.7680222762644289E-2</v>
      </c>
      <c r="O227" s="2">
        <v>6.7356676067000187E-2</v>
      </c>
      <c r="P227" s="2">
        <v>4.6490813455615586E-2</v>
      </c>
      <c r="Q227" s="2">
        <v>3.7269782030289841E-2</v>
      </c>
      <c r="R227" s="2">
        <v>7.3558684862102874E-2</v>
      </c>
      <c r="S227" s="2">
        <v>4.158911218630424E-2</v>
      </c>
      <c r="T227" s="2">
        <v>3.768269651958947E-2</v>
      </c>
      <c r="U227" s="2">
        <v>7.1462604884292763E-2</v>
      </c>
      <c r="W227" s="2">
        <v>2.4322777740927625E-2</v>
      </c>
      <c r="X227" s="2">
        <v>1.8005932285648154E-3</v>
      </c>
      <c r="Y227" s="2">
        <v>-2.4292721214347085E-2</v>
      </c>
      <c r="Z227" s="2">
        <v>2.2739317006108387E-3</v>
      </c>
      <c r="AA227" s="2">
        <v>5.1533573113465188E-2</v>
      </c>
      <c r="AB227" s="2">
        <v>0.10101584010940579</v>
      </c>
      <c r="AC227" s="2">
        <v>6.7398029701847176E-2</v>
      </c>
      <c r="AD227" s="2">
        <v>2.9633973274100046E-2</v>
      </c>
      <c r="AE227" s="2">
        <v>5.0359502999312078E-2</v>
      </c>
      <c r="AF227" s="2">
        <v>0.13781072901972299</v>
      </c>
      <c r="AG227" s="2">
        <v>3.4676836575144816E-2</v>
      </c>
    </row>
    <row r="228" spans="1:33" x14ac:dyDescent="0.3">
      <c r="A228" s="2" t="str">
        <f t="shared" si="6"/>
        <v>20220217_WT_DYN</v>
      </c>
      <c r="B228" s="2">
        <v>20220217</v>
      </c>
      <c r="C228" s="2" t="s">
        <v>31</v>
      </c>
      <c r="D228" s="2" t="s">
        <v>75</v>
      </c>
      <c r="E228" s="2" t="s">
        <v>35</v>
      </c>
      <c r="F228" s="2" t="s">
        <v>50</v>
      </c>
      <c r="G228" s="2" t="s">
        <v>36</v>
      </c>
      <c r="H228" s="2">
        <v>52.142857142857146</v>
      </c>
      <c r="I228" s="2">
        <v>2.75E-2</v>
      </c>
      <c r="J228" s="2">
        <v>9.6484868011234663</v>
      </c>
      <c r="K228" s="2">
        <v>1380</v>
      </c>
      <c r="L228" s="2">
        <f t="shared" si="7"/>
        <v>23</v>
      </c>
      <c r="M228" s="2">
        <v>6.8551993036149894E-2</v>
      </c>
      <c r="O228" s="2">
        <v>4.3500707276826957E-2</v>
      </c>
      <c r="P228" s="2">
        <v>3.5518108389814715E-2</v>
      </c>
      <c r="Q228" s="2">
        <v>2.1421390137149155E-2</v>
      </c>
      <c r="R228" s="2">
        <v>2.2039932725537729E-2</v>
      </c>
      <c r="S228" s="2">
        <v>4.721382838467035E-2</v>
      </c>
      <c r="T228" s="2">
        <v>2.3078126610907808E-2</v>
      </c>
      <c r="U228" s="2">
        <v>-2.9870279758940202E-2</v>
      </c>
      <c r="W228" s="2">
        <v>3.8905789865027414E-2</v>
      </c>
      <c r="X228" s="2">
        <v>9.0686344712428577E-2</v>
      </c>
      <c r="Y228" s="2">
        <v>5.685036537917334E-3</v>
      </c>
      <c r="Z228" s="2">
        <v>-4.5370948732502518E-2</v>
      </c>
      <c r="AA228" s="2">
        <v>4.7169883669945636E-2</v>
      </c>
      <c r="AB228" s="2">
        <v>8.0818683392840721E-2</v>
      </c>
      <c r="AC228" s="2">
        <v>0.12958840342243222</v>
      </c>
      <c r="AD228" s="2">
        <v>-3.2844528528877788E-3</v>
      </c>
      <c r="AE228" s="2">
        <v>-2.2519593432485108E-3</v>
      </c>
      <c r="AF228" s="2">
        <v>9.5873582984255024E-2</v>
      </c>
      <c r="AG228" s="2">
        <v>1.3800713287444739E-2</v>
      </c>
    </row>
    <row r="229" spans="1:33" x14ac:dyDescent="0.3">
      <c r="A229" s="2" t="str">
        <f t="shared" si="6"/>
        <v>20220217_WT_DYN</v>
      </c>
      <c r="B229" s="2">
        <v>20220217</v>
      </c>
      <c r="C229" s="2" t="s">
        <v>31</v>
      </c>
      <c r="D229" s="2" t="s">
        <v>75</v>
      </c>
      <c r="E229" s="2" t="s">
        <v>35</v>
      </c>
      <c r="F229" s="2" t="s">
        <v>50</v>
      </c>
      <c r="G229" s="2" t="s">
        <v>36</v>
      </c>
      <c r="H229" s="2">
        <v>52.142857142857146</v>
      </c>
      <c r="I229" s="2">
        <v>2.75E-2</v>
      </c>
      <c r="J229" s="2">
        <v>9.6484868011234663</v>
      </c>
      <c r="K229" s="2">
        <v>1410</v>
      </c>
      <c r="L229" s="2">
        <f t="shared" si="7"/>
        <v>23.5</v>
      </c>
      <c r="M229" s="2">
        <v>8.7463766847018704E-2</v>
      </c>
      <c r="O229" s="2">
        <v>6.1558150230442525E-2</v>
      </c>
      <c r="P229" s="2">
        <v>8.4891031814919207E-2</v>
      </c>
      <c r="Q229" s="2">
        <v>5.4141339545510273E-2</v>
      </c>
      <c r="R229" s="2">
        <v>2.674201720107597E-3</v>
      </c>
      <c r="S229" s="2">
        <v>1.2218599914161936E-2</v>
      </c>
      <c r="T229" s="2">
        <v>4.4187965303570338E-2</v>
      </c>
      <c r="U229" s="2">
        <v>4.9415728064682966E-2</v>
      </c>
      <c r="W229" s="2">
        <v>2.6007186947779593E-3</v>
      </c>
      <c r="X229" s="2">
        <v>6.1061284753107591E-2</v>
      </c>
      <c r="Y229" s="2">
        <v>-3.0446121350945387E-2</v>
      </c>
      <c r="Z229" s="2">
        <v>-0.10875454582969611</v>
      </c>
      <c r="AA229" s="2">
        <v>4.8596946823350931E-2</v>
      </c>
      <c r="AB229" s="2">
        <v>0.11351925152371717</v>
      </c>
      <c r="AC229" s="2">
        <v>3.4630611710127789E-2</v>
      </c>
      <c r="AD229" s="2">
        <v>-1.3275242288260759E-2</v>
      </c>
      <c r="AE229" s="2">
        <v>-2.8947440749722376E-2</v>
      </c>
      <c r="AF229" s="2">
        <v>7.8670781817477969E-2</v>
      </c>
      <c r="AG229" s="2">
        <v>3.1232565915404589E-2</v>
      </c>
    </row>
    <row r="230" spans="1:33" x14ac:dyDescent="0.3">
      <c r="A230" s="2" t="str">
        <f t="shared" si="6"/>
        <v>20220217_WT_DYN</v>
      </c>
      <c r="B230" s="2">
        <v>20220217</v>
      </c>
      <c r="C230" s="2" t="s">
        <v>31</v>
      </c>
      <c r="D230" s="2" t="s">
        <v>75</v>
      </c>
      <c r="E230" s="2" t="s">
        <v>35</v>
      </c>
      <c r="F230" s="2" t="s">
        <v>50</v>
      </c>
      <c r="G230" s="2" t="s">
        <v>36</v>
      </c>
      <c r="H230" s="2">
        <v>52.142857142857146</v>
      </c>
      <c r="I230" s="2">
        <v>2.75E-2</v>
      </c>
      <c r="J230" s="2">
        <v>9.6484868011234663</v>
      </c>
      <c r="K230" s="2">
        <v>1440</v>
      </c>
      <c r="L230" s="2">
        <f t="shared" si="7"/>
        <v>24</v>
      </c>
      <c r="M230" s="2">
        <v>-1.4286178013318198E-3</v>
      </c>
      <c r="O230" s="2">
        <v>5.5520830472362205E-2</v>
      </c>
      <c r="P230" s="2">
        <v>3.4020464220542772E-2</v>
      </c>
      <c r="Q230" s="2">
        <v>3.2462706998109721E-2</v>
      </c>
      <c r="R230" s="2">
        <v>0.12471178380633643</v>
      </c>
      <c r="S230" s="2">
        <v>5.6377959695883252E-2</v>
      </c>
      <c r="T230" s="2">
        <v>-1.5833881845825955E-2</v>
      </c>
      <c r="U230" s="2">
        <v>0.17334417660241327</v>
      </c>
      <c r="W230" s="2">
        <v>-6.6523384778353518E-3</v>
      </c>
      <c r="X230" s="2">
        <v>2.7100104440165081E-2</v>
      </c>
      <c r="Y230" s="2">
        <v>9.7402423755253736E-2</v>
      </c>
      <c r="Z230" s="2">
        <v>-6.6746217647829916E-3</v>
      </c>
      <c r="AA230" s="2">
        <v>2.5510839686419994E-2</v>
      </c>
      <c r="AB230" s="2">
        <v>0.12152651749116444</v>
      </c>
      <c r="AC230" s="2">
        <v>8.1888177523132571E-2</v>
      </c>
      <c r="AD230" s="2">
        <v>6.2051180909557377E-4</v>
      </c>
      <c r="AE230" s="2">
        <v>4.1368041251144627E-2</v>
      </c>
      <c r="AF230" s="2">
        <v>3.6031556778366599E-3</v>
      </c>
      <c r="AG230" s="2">
        <v>2.9009626666785578E-2</v>
      </c>
    </row>
    <row r="231" spans="1:33" x14ac:dyDescent="0.3">
      <c r="A231" s="2" t="str">
        <f t="shared" si="6"/>
        <v>20220217_WT_DYN</v>
      </c>
      <c r="B231" s="2">
        <v>20220217</v>
      </c>
      <c r="C231" s="2" t="s">
        <v>31</v>
      </c>
      <c r="D231" s="2" t="s">
        <v>75</v>
      </c>
      <c r="E231" s="2" t="s">
        <v>35</v>
      </c>
      <c r="F231" s="2" t="s">
        <v>50</v>
      </c>
      <c r="G231" s="2" t="s">
        <v>36</v>
      </c>
      <c r="H231" s="2">
        <v>52.142857142857146</v>
      </c>
      <c r="I231" s="2">
        <v>2.75E-2</v>
      </c>
      <c r="J231" s="2">
        <v>9.6484868011234663</v>
      </c>
      <c r="K231" s="2">
        <v>1470</v>
      </c>
      <c r="L231" s="2">
        <f t="shared" si="7"/>
        <v>24.5</v>
      </c>
      <c r="M231" s="2">
        <v>5.9621266200314167E-2</v>
      </c>
      <c r="O231" s="2">
        <v>4.9290423441800631E-2</v>
      </c>
      <c r="P231" s="2">
        <v>6.5168560931936556E-2</v>
      </c>
      <c r="Q231" s="2">
        <v>3.3374145255866076E-3</v>
      </c>
      <c r="R231" s="2">
        <v>1.5656651982195811E-2</v>
      </c>
      <c r="S231" s="2">
        <v>-4.8955863208000553E-3</v>
      </c>
      <c r="T231" s="2">
        <v>5.4590736439486982E-2</v>
      </c>
      <c r="U231" s="2">
        <v>-4.1677830761314455E-2</v>
      </c>
      <c r="W231" s="2">
        <v>8.0410640133711089E-2</v>
      </c>
      <c r="X231" s="2">
        <v>3.2403526733704571E-2</v>
      </c>
      <c r="Y231" s="2">
        <v>1.1330274088914244E-3</v>
      </c>
      <c r="Z231" s="2">
        <v>-4.460533645025945E-2</v>
      </c>
      <c r="AA231" s="2">
        <v>5.513206484752211E-2</v>
      </c>
      <c r="AB231" s="2">
        <v>0.11418889020729266</v>
      </c>
      <c r="AC231" s="2">
        <v>-1.8581566591263241E-2</v>
      </c>
      <c r="AD231" s="2">
        <v>-8.778682268616193E-3</v>
      </c>
      <c r="AE231" s="2">
        <v>3.3671601225818137E-3</v>
      </c>
      <c r="AF231" s="2">
        <v>2.2221411960167189E-2</v>
      </c>
      <c r="AG231" s="2">
        <v>2.5557064551436966E-2</v>
      </c>
    </row>
    <row r="232" spans="1:33" x14ac:dyDescent="0.3">
      <c r="A232" s="2" t="str">
        <f t="shared" si="6"/>
        <v>20220217_WT_DYN</v>
      </c>
      <c r="B232" s="2">
        <v>20220217</v>
      </c>
      <c r="C232" s="2" t="s">
        <v>31</v>
      </c>
      <c r="D232" s="2" t="s">
        <v>75</v>
      </c>
      <c r="E232" s="2" t="s">
        <v>35</v>
      </c>
      <c r="F232" s="2" t="s">
        <v>50</v>
      </c>
      <c r="G232" s="2" t="s">
        <v>36</v>
      </c>
      <c r="H232" s="2">
        <v>52.142857142857146</v>
      </c>
      <c r="I232" s="2">
        <v>2.75E-2</v>
      </c>
      <c r="J232" s="2">
        <v>9.6484868011234663</v>
      </c>
      <c r="K232" s="2">
        <v>1500</v>
      </c>
      <c r="L232" s="2">
        <f t="shared" si="7"/>
        <v>25</v>
      </c>
      <c r="M232" s="2">
        <v>7.1542721074109153E-2</v>
      </c>
      <c r="O232" s="2">
        <v>4.328108734639876E-2</v>
      </c>
      <c r="P232" s="2">
        <v>8.6385048472362475E-2</v>
      </c>
      <c r="Q232" s="2">
        <v>3.7270507532655553E-2</v>
      </c>
      <c r="R232" s="2">
        <v>-7.0937237528303859E-2</v>
      </c>
      <c r="S232" s="2">
        <v>-7.8884908658565841E-3</v>
      </c>
      <c r="T232" s="2">
        <v>1.0107491673061565E-2</v>
      </c>
      <c r="U232" s="2">
        <v>7.9830756457096738E-2</v>
      </c>
      <c r="W232" s="2">
        <v>-8.5968921044014442E-3</v>
      </c>
      <c r="X232" s="2">
        <v>0.1648087449127093</v>
      </c>
      <c r="Y232" s="2">
        <v>7.9410483300944634E-2</v>
      </c>
      <c r="Z232" s="2">
        <v>-1.9822797495844509E-3</v>
      </c>
      <c r="AA232" s="2">
        <v>3.4683987955607044E-2</v>
      </c>
      <c r="AB232" s="2">
        <v>6.999843746703982E-2</v>
      </c>
      <c r="AC232" s="2">
        <v>6.0883122100721512E-2</v>
      </c>
      <c r="AD232" s="2">
        <v>-1.058684145042371E-2</v>
      </c>
      <c r="AE232" s="2">
        <v>2.2499486652634775E-2</v>
      </c>
      <c r="AF232" s="2">
        <v>-2.2308161314470291E-3</v>
      </c>
      <c r="AG232" s="2">
        <v>2.5957230927738661E-2</v>
      </c>
    </row>
    <row r="233" spans="1:33" x14ac:dyDescent="0.3">
      <c r="A233" s="2" t="str">
        <f t="shared" si="6"/>
        <v>20220217_WT_DYN</v>
      </c>
      <c r="B233" s="2">
        <v>20220217</v>
      </c>
      <c r="C233" s="2" t="s">
        <v>31</v>
      </c>
      <c r="D233" s="2" t="s">
        <v>75</v>
      </c>
      <c r="E233" s="2" t="s">
        <v>35</v>
      </c>
      <c r="F233" s="2" t="s">
        <v>50</v>
      </c>
      <c r="G233" s="2" t="s">
        <v>36</v>
      </c>
      <c r="H233" s="2">
        <v>52.142857142857146</v>
      </c>
      <c r="I233" s="2">
        <v>2.75E-2</v>
      </c>
      <c r="J233" s="2">
        <v>9.6484868011234663</v>
      </c>
      <c r="K233" s="2">
        <v>1530</v>
      </c>
      <c r="L233" s="2">
        <f t="shared" si="7"/>
        <v>25.5</v>
      </c>
      <c r="M233" s="2">
        <v>2.7436530251476944E-2</v>
      </c>
      <c r="O233" s="2">
        <v>0.14529511506786391</v>
      </c>
      <c r="P233" s="2">
        <v>1.6864406134758193E-2</v>
      </c>
      <c r="Q233" s="2">
        <v>2.843492514992655E-2</v>
      </c>
      <c r="R233" s="2">
        <v>8.1798422516171337E-2</v>
      </c>
      <c r="S233" s="2">
        <v>-2.148357605421233E-2</v>
      </c>
      <c r="T233" s="2">
        <v>6.4963554692018283E-4</v>
      </c>
      <c r="U233" s="2">
        <v>2.766858736531776E-2</v>
      </c>
      <c r="W233" s="2">
        <v>4.2651247649743759E-3</v>
      </c>
      <c r="X233" s="2">
        <v>1.9994741556524337E-2</v>
      </c>
      <c r="Y233" s="2">
        <v>2.7783216739104277E-2</v>
      </c>
      <c r="Z233" s="2">
        <v>8.6705927804408556E-2</v>
      </c>
      <c r="AA233" s="2">
        <v>4.2257092578758086E-2</v>
      </c>
      <c r="AB233" s="2">
        <v>0.12318885069745877</v>
      </c>
      <c r="AC233" s="2">
        <v>2.0661374587441796E-2</v>
      </c>
      <c r="AD233" s="2">
        <v>2.9111093354793689E-2</v>
      </c>
      <c r="AE233" s="2">
        <v>-9.9673660732791831E-3</v>
      </c>
      <c r="AF233" s="2">
        <v>0.14034698164714543</v>
      </c>
      <c r="AG233" s="2">
        <v>3.2051450799931762E-2</v>
      </c>
    </row>
    <row r="234" spans="1:33" x14ac:dyDescent="0.3">
      <c r="A234" s="2" t="str">
        <f t="shared" si="6"/>
        <v>20220217_WT_DYN</v>
      </c>
      <c r="B234" s="2">
        <v>20220217</v>
      </c>
      <c r="C234" s="2" t="s">
        <v>31</v>
      </c>
      <c r="D234" s="2" t="s">
        <v>75</v>
      </c>
      <c r="E234" s="2" t="s">
        <v>35</v>
      </c>
      <c r="F234" s="2" t="s">
        <v>50</v>
      </c>
      <c r="G234" s="2" t="s">
        <v>36</v>
      </c>
      <c r="H234" s="2">
        <v>52.142857142857146</v>
      </c>
      <c r="I234" s="2">
        <v>2.75E-2</v>
      </c>
      <c r="J234" s="2">
        <v>9.6484868011234663</v>
      </c>
      <c r="K234" s="2">
        <v>1560</v>
      </c>
      <c r="L234" s="2">
        <f t="shared" si="7"/>
        <v>26</v>
      </c>
      <c r="M234" s="2">
        <v>2.3655004634864033E-2</v>
      </c>
      <c r="O234" s="2">
        <v>6.6292675026048867E-2</v>
      </c>
      <c r="P234" s="2">
        <v>3.0949619992767092E-2</v>
      </c>
      <c r="Q234" s="2">
        <v>-2.040485767955609E-2</v>
      </c>
      <c r="R234" s="2">
        <v>3.3043419820284851E-2</v>
      </c>
      <c r="S234" s="2">
        <v>4.1829253469363323E-2</v>
      </c>
      <c r="T234" s="2">
        <v>-1.6333131116648289E-2</v>
      </c>
      <c r="U234" s="2">
        <v>7.9911390862888704E-2</v>
      </c>
      <c r="W234" s="2">
        <v>6.1635364410795972E-2</v>
      </c>
      <c r="X234" s="2">
        <v>6.166759744447374E-2</v>
      </c>
      <c r="Y234" s="2">
        <v>8.2484955040549007E-2</v>
      </c>
      <c r="Z234" s="2">
        <v>-2.0633390924763347E-2</v>
      </c>
      <c r="AA234" s="2">
        <v>5.2549690998277804E-2</v>
      </c>
      <c r="AB234" s="2">
        <v>0.10185659370810017</v>
      </c>
      <c r="AC234" s="2">
        <v>5.6760506729016974E-2</v>
      </c>
      <c r="AD234" s="2">
        <v>8.9018103844013489E-3</v>
      </c>
      <c r="AE234" s="2">
        <v>3.8575271715836537E-2</v>
      </c>
      <c r="AF234" s="2">
        <v>2.3670032898154532E-3</v>
      </c>
      <c r="AG234" s="2">
        <v>2.5055431487127206E-2</v>
      </c>
    </row>
    <row r="235" spans="1:33" x14ac:dyDescent="0.3">
      <c r="A235" s="2" t="str">
        <f t="shared" si="6"/>
        <v>20220217_WT_DYN</v>
      </c>
      <c r="B235" s="2">
        <v>20220217</v>
      </c>
      <c r="C235" s="2" t="s">
        <v>31</v>
      </c>
      <c r="D235" s="2" t="s">
        <v>75</v>
      </c>
      <c r="E235" s="2" t="s">
        <v>35</v>
      </c>
      <c r="F235" s="2" t="s">
        <v>50</v>
      </c>
      <c r="G235" s="2" t="s">
        <v>36</v>
      </c>
      <c r="H235" s="2">
        <v>52.142857142857146</v>
      </c>
      <c r="I235" s="2">
        <v>2.75E-2</v>
      </c>
      <c r="J235" s="2">
        <v>9.6484868011234663</v>
      </c>
      <c r="K235" s="2">
        <v>1590</v>
      </c>
      <c r="L235" s="2">
        <f t="shared" si="7"/>
        <v>26.5</v>
      </c>
      <c r="M235" s="2">
        <v>2.9825505898654729E-2</v>
      </c>
      <c r="O235" s="2">
        <v>-2.7812444120123948E-2</v>
      </c>
      <c r="P235" s="2">
        <v>2.483477512474799E-2</v>
      </c>
      <c r="Q235" s="2">
        <v>7.3773848135141526E-2</v>
      </c>
      <c r="R235" s="2">
        <v>6.5667602916368709E-2</v>
      </c>
      <c r="S235" s="2">
        <v>-2.4271370716155378E-2</v>
      </c>
      <c r="T235" s="2">
        <v>6.1499799111598218E-2</v>
      </c>
      <c r="U235" s="2">
        <v>7.5337098446915135E-2</v>
      </c>
      <c r="W235" s="2">
        <v>2.8108760014930102E-2</v>
      </c>
      <c r="X235" s="2">
        <v>2.3058123474252432E-2</v>
      </c>
      <c r="Y235" s="2">
        <v>-1.8784810896864779E-2</v>
      </c>
      <c r="Z235" s="2">
        <v>-4.3685814023285016E-2</v>
      </c>
      <c r="AA235" s="2">
        <v>3.812183273725072E-2</v>
      </c>
      <c r="AB235" s="2">
        <v>0.13356384545708719</v>
      </c>
      <c r="AC235" s="2">
        <v>3.7249157034463874E-2</v>
      </c>
      <c r="AD235" s="2">
        <v>7.3190855162674109E-2</v>
      </c>
      <c r="AE235" s="2">
        <v>7.3203810562062238E-2</v>
      </c>
      <c r="AF235" s="2">
        <v>3.6906927204226107E-2</v>
      </c>
      <c r="AG235" s="2">
        <v>2.0162228959814552E-2</v>
      </c>
    </row>
    <row r="236" spans="1:33" x14ac:dyDescent="0.3">
      <c r="A236" s="2" t="str">
        <f t="shared" si="6"/>
        <v>20220217_WT_DYN</v>
      </c>
      <c r="B236" s="2">
        <v>20220217</v>
      </c>
      <c r="C236" s="2" t="s">
        <v>31</v>
      </c>
      <c r="D236" s="2" t="s">
        <v>75</v>
      </c>
      <c r="E236" s="2" t="s">
        <v>35</v>
      </c>
      <c r="F236" s="2" t="s">
        <v>50</v>
      </c>
      <c r="G236" s="2" t="s">
        <v>36</v>
      </c>
      <c r="H236" s="2">
        <v>52.142857142857146</v>
      </c>
      <c r="I236" s="2">
        <v>2.75E-2</v>
      </c>
      <c r="J236" s="2">
        <v>9.6484868011234663</v>
      </c>
      <c r="K236" s="2">
        <v>1620</v>
      </c>
      <c r="L236" s="2">
        <f t="shared" si="7"/>
        <v>27</v>
      </c>
      <c r="M236" s="2">
        <v>7.1939467224972353E-2</v>
      </c>
      <c r="O236" s="2">
        <v>-1.4285141581367076E-3</v>
      </c>
      <c r="P236" s="2">
        <v>6.9517325755360918E-2</v>
      </c>
      <c r="Q236" s="2">
        <v>9.4936130284527381E-3</v>
      </c>
      <c r="R236" s="2">
        <v>-6.2902817043738984E-2</v>
      </c>
      <c r="S236" s="2">
        <v>6.014445704920586E-2</v>
      </c>
      <c r="T236" s="2">
        <v>6.9550491577794624E-2</v>
      </c>
      <c r="U236" s="2">
        <v>-0.13731702465983878</v>
      </c>
      <c r="W236" s="2">
        <v>1.5632503117736306E-2</v>
      </c>
      <c r="X236" s="2">
        <v>1.1059039847323577E-2</v>
      </c>
      <c r="Y236" s="2">
        <v>3.1882305105519912E-2</v>
      </c>
      <c r="Z236" s="2">
        <v>-2.6999674184108011E-2</v>
      </c>
      <c r="AA236" s="2">
        <v>4.7217870469279444E-2</v>
      </c>
      <c r="AB236" s="2">
        <v>0.13577776774773201</v>
      </c>
      <c r="AC236" s="2">
        <v>-3.7756594117699535E-2</v>
      </c>
      <c r="AD236" s="2">
        <v>1.6271567058755709E-2</v>
      </c>
      <c r="AE236" s="2">
        <v>-2.7230176650022446E-3</v>
      </c>
      <c r="AF236" s="2">
        <v>-1.9476732867387925E-2</v>
      </c>
      <c r="AG236" s="2">
        <v>2.4294275862273687E-2</v>
      </c>
    </row>
    <row r="237" spans="1:33" x14ac:dyDescent="0.3">
      <c r="A237" s="2" t="str">
        <f t="shared" si="6"/>
        <v>20220217_WT_DYN</v>
      </c>
      <c r="B237" s="2">
        <v>20220217</v>
      </c>
      <c r="C237" s="2" t="s">
        <v>31</v>
      </c>
      <c r="D237" s="2" t="s">
        <v>75</v>
      </c>
      <c r="E237" s="2" t="s">
        <v>35</v>
      </c>
      <c r="F237" s="2" t="s">
        <v>50</v>
      </c>
      <c r="G237" s="2" t="s">
        <v>36</v>
      </c>
      <c r="H237" s="2">
        <v>52.142857142857146</v>
      </c>
      <c r="I237" s="2">
        <v>2.75E-2</v>
      </c>
      <c r="J237" s="2">
        <v>9.6484868011234663</v>
      </c>
      <c r="K237" s="2">
        <v>1650</v>
      </c>
      <c r="L237" s="2">
        <f t="shared" si="7"/>
        <v>27.5</v>
      </c>
      <c r="M237" s="2">
        <v>6.786172935674839E-2</v>
      </c>
      <c r="O237" s="2">
        <v>0.16036379920422719</v>
      </c>
      <c r="P237" s="2">
        <v>6.3151975284772219E-2</v>
      </c>
      <c r="Q237" s="2">
        <v>8.1088881202480284E-2</v>
      </c>
      <c r="R237" s="2">
        <v>-9.4606544924092321E-3</v>
      </c>
      <c r="S237" s="2">
        <v>7.8402449585350309E-2</v>
      </c>
      <c r="T237" s="2">
        <v>6.7249819932846552E-2</v>
      </c>
      <c r="U237" s="2">
        <v>-3.7904803886700152E-2</v>
      </c>
      <c r="W237" s="2">
        <v>1.3872641664847897E-3</v>
      </c>
      <c r="X237" s="2">
        <v>9.19963946985599E-2</v>
      </c>
      <c r="Y237" s="2">
        <v>0.12914076846277231</v>
      </c>
      <c r="Z237" s="2">
        <v>-7.0879715555020387E-2</v>
      </c>
      <c r="AA237" s="2">
        <v>7.6877029039790101E-2</v>
      </c>
      <c r="AB237" s="2">
        <v>0.14408611719696032</v>
      </c>
      <c r="AC237" s="2">
        <v>5.4618927388555616E-2</v>
      </c>
      <c r="AD237" s="2">
        <v>3.6864744423818235E-2</v>
      </c>
      <c r="AE237" s="2">
        <v>-6.3877374007314325E-3</v>
      </c>
      <c r="AF237" s="2">
        <v>1.051543128899614E-2</v>
      </c>
      <c r="AG237" s="2">
        <v>5.2896792058685513E-2</v>
      </c>
    </row>
    <row r="238" spans="1:33" x14ac:dyDescent="0.3">
      <c r="A238" s="2" t="str">
        <f t="shared" si="6"/>
        <v>20220217_WT_DYN</v>
      </c>
      <c r="B238" s="2">
        <v>20220217</v>
      </c>
      <c r="C238" s="2" t="s">
        <v>31</v>
      </c>
      <c r="D238" s="2" t="s">
        <v>75</v>
      </c>
      <c r="E238" s="2" t="s">
        <v>35</v>
      </c>
      <c r="F238" s="2" t="s">
        <v>50</v>
      </c>
      <c r="G238" s="2" t="s">
        <v>36</v>
      </c>
      <c r="H238" s="2">
        <v>52.142857142857146</v>
      </c>
      <c r="I238" s="2">
        <v>2.75E-2</v>
      </c>
      <c r="J238" s="2">
        <v>9.6484868011234663</v>
      </c>
      <c r="K238" s="2">
        <v>1680</v>
      </c>
      <c r="L238" s="2">
        <f t="shared" si="7"/>
        <v>28</v>
      </c>
      <c r="M238" s="2">
        <v>1.9102062717082167E-2</v>
      </c>
      <c r="O238" s="2">
        <v>3.4488102316858012E-2</v>
      </c>
      <c r="P238" s="2">
        <v>6.6870382195565986E-2</v>
      </c>
      <c r="Q238" s="2">
        <v>7.2383371029608456E-2</v>
      </c>
      <c r="R238" s="2">
        <v>0.14790288149990904</v>
      </c>
      <c r="S238" s="2">
        <v>7.5561900537098575E-2</v>
      </c>
      <c r="T238" s="2">
        <v>1.903770029292174E-2</v>
      </c>
      <c r="U238" s="2">
        <v>9.2096514025031634E-2</v>
      </c>
      <c r="W238" s="2">
        <v>1.8927113003744393E-2</v>
      </c>
      <c r="X238" s="2">
        <v>2.6921630858193692E-2</v>
      </c>
      <c r="Y238" s="2">
        <v>-2.0054129107319688E-2</v>
      </c>
      <c r="Z238" s="2">
        <v>0.13452938546268839</v>
      </c>
      <c r="AA238" s="2">
        <v>7.392558177277575E-2</v>
      </c>
      <c r="AB238" s="2">
        <v>0.12508738674539813</v>
      </c>
      <c r="AC238" s="2">
        <v>2.5641222825862519E-2</v>
      </c>
      <c r="AD238" s="2">
        <v>0.15094760764251811</v>
      </c>
      <c r="AE238" s="2">
        <v>6.2504412601754128E-2</v>
      </c>
      <c r="AF238" s="2">
        <v>6.7048544847952016E-2</v>
      </c>
      <c r="AG238" s="2">
        <v>5.3235705306679988E-2</v>
      </c>
    </row>
    <row r="239" spans="1:33" x14ac:dyDescent="0.3">
      <c r="A239" s="2" t="str">
        <f t="shared" si="6"/>
        <v>20220217_WT_DYN</v>
      </c>
      <c r="B239" s="2">
        <v>20220217</v>
      </c>
      <c r="C239" s="2" t="s">
        <v>31</v>
      </c>
      <c r="D239" s="2" t="s">
        <v>75</v>
      </c>
      <c r="E239" s="2" t="s">
        <v>35</v>
      </c>
      <c r="F239" s="2" t="s">
        <v>50</v>
      </c>
      <c r="G239" s="2" t="s">
        <v>36</v>
      </c>
      <c r="H239" s="2">
        <v>52.142857142857146</v>
      </c>
      <c r="I239" s="2">
        <v>2.75E-2</v>
      </c>
      <c r="J239" s="2">
        <v>9.6484868011234663</v>
      </c>
      <c r="K239" s="2">
        <v>1710</v>
      </c>
      <c r="L239" s="2">
        <f t="shared" si="7"/>
        <v>28.5</v>
      </c>
      <c r="M239" s="2">
        <v>7.5233869824590294E-2</v>
      </c>
      <c r="O239" s="2">
        <v>5.0855746617476376E-2</v>
      </c>
      <c r="P239" s="2">
        <v>5.782834256818712E-2</v>
      </c>
      <c r="Q239" s="2">
        <v>0.11964725907751464</v>
      </c>
      <c r="R239" s="2">
        <v>0.12644034501430304</v>
      </c>
      <c r="S239" s="2">
        <v>0.10003154068549056</v>
      </c>
      <c r="T239" s="2">
        <v>1.3508957693223266E-2</v>
      </c>
      <c r="U239" s="2">
        <v>-5.4355362743402788E-2</v>
      </c>
      <c r="W239" s="2">
        <v>-1.1772830532013662E-3</v>
      </c>
      <c r="X239" s="2">
        <v>2.9922204999687986E-2</v>
      </c>
      <c r="Y239" s="2">
        <v>3.9225529121927283E-2</v>
      </c>
      <c r="Z239" s="2">
        <v>-5.9456473520096718E-2</v>
      </c>
      <c r="AA239" s="2">
        <v>3.4220081014315638E-2</v>
      </c>
      <c r="AB239" s="2">
        <v>0.18730895706770984</v>
      </c>
      <c r="AC239" s="2">
        <v>2.6493584462408709E-2</v>
      </c>
      <c r="AD239" s="2">
        <v>9.3647327153392648E-2</v>
      </c>
      <c r="AE239" s="2">
        <v>1.3103401870776141E-2</v>
      </c>
      <c r="AF239" s="2">
        <v>3.453826562328894E-2</v>
      </c>
      <c r="AG239" s="2">
        <v>3.9338707490982346E-2</v>
      </c>
    </row>
    <row r="240" spans="1:33" x14ac:dyDescent="0.3">
      <c r="A240" s="2" t="str">
        <f t="shared" si="6"/>
        <v>20220217_WT_DYN</v>
      </c>
      <c r="B240" s="2">
        <v>20220217</v>
      </c>
      <c r="C240" s="2" t="s">
        <v>31</v>
      </c>
      <c r="D240" s="2" t="s">
        <v>75</v>
      </c>
      <c r="E240" s="2" t="s">
        <v>35</v>
      </c>
      <c r="F240" s="2" t="s">
        <v>50</v>
      </c>
      <c r="G240" s="2" t="s">
        <v>36</v>
      </c>
      <c r="H240" s="2">
        <v>52.142857142857146</v>
      </c>
      <c r="I240" s="2">
        <v>2.75E-2</v>
      </c>
      <c r="J240" s="2">
        <v>9.6484868011234663</v>
      </c>
      <c r="K240" s="2">
        <v>1740</v>
      </c>
      <c r="L240" s="2">
        <f t="shared" si="7"/>
        <v>29</v>
      </c>
      <c r="M240" s="2">
        <v>-3.3506393972820368E-2</v>
      </c>
      <c r="O240" s="2">
        <v>-7.4010569192761722E-3</v>
      </c>
      <c r="P240" s="2">
        <v>5.7217262289846166E-2</v>
      </c>
      <c r="Q240" s="2">
        <v>2.5574994824190223E-2</v>
      </c>
      <c r="R240" s="2">
        <v>2.5568776232483899E-3</v>
      </c>
      <c r="S240" s="2">
        <v>3.0752594278871875E-2</v>
      </c>
      <c r="T240" s="2">
        <v>4.8796149044343325E-2</v>
      </c>
      <c r="U240" s="2">
        <v>3.8902473282784025E-2</v>
      </c>
      <c r="W240" s="2">
        <v>4.1609426252544907E-2</v>
      </c>
      <c r="X240" s="2">
        <v>7.6999328010014328E-2</v>
      </c>
      <c r="Y240" s="2">
        <v>0.13743388236232007</v>
      </c>
      <c r="Z240" s="2">
        <v>-6.6339936323016957E-3</v>
      </c>
      <c r="AA240" s="2">
        <v>7.8282327122223175E-2</v>
      </c>
      <c r="AB240" s="2">
        <v>0.16907241867295217</v>
      </c>
      <c r="AC240" s="2">
        <v>5.8580273948676265E-2</v>
      </c>
      <c r="AD240" s="2">
        <v>1.3612808174718806E-2</v>
      </c>
      <c r="AE240" s="2">
        <v>-3.1693156274452683E-2</v>
      </c>
      <c r="AF240" s="2">
        <v>5.5264209921281338E-2</v>
      </c>
      <c r="AG240" s="2">
        <v>2.3251832605904313E-2</v>
      </c>
    </row>
    <row r="241" spans="1:33" x14ac:dyDescent="0.3">
      <c r="A241" s="2" t="str">
        <f t="shared" si="6"/>
        <v>20220217_WT_DYN</v>
      </c>
      <c r="B241" s="2">
        <v>20220217</v>
      </c>
      <c r="C241" s="2" t="s">
        <v>31</v>
      </c>
      <c r="D241" s="2" t="s">
        <v>75</v>
      </c>
      <c r="E241" s="2" t="s">
        <v>35</v>
      </c>
      <c r="F241" s="2" t="s">
        <v>50</v>
      </c>
      <c r="G241" s="2" t="s">
        <v>36</v>
      </c>
      <c r="H241" s="2">
        <v>52.142857142857146</v>
      </c>
      <c r="I241" s="2">
        <v>2.75E-2</v>
      </c>
      <c r="J241" s="2">
        <v>9.6484868011234663</v>
      </c>
      <c r="K241" s="2">
        <v>1770</v>
      </c>
      <c r="L241" s="2">
        <f t="shared" si="7"/>
        <v>29.5</v>
      </c>
      <c r="M241" s="2">
        <v>0.15622397906213517</v>
      </c>
      <c r="O241" s="2">
        <v>9.0822013654821468E-2</v>
      </c>
      <c r="P241" s="2">
        <v>0.1044644637833404</v>
      </c>
      <c r="Q241" s="2">
        <v>5.4787658510187062E-2</v>
      </c>
      <c r="R241" s="2">
        <v>-1.1958248208057383E-2</v>
      </c>
      <c r="S241" s="2">
        <v>4.6998872398021863E-2</v>
      </c>
      <c r="T241" s="2">
        <v>4.2317827491089838E-2</v>
      </c>
      <c r="U241" s="2">
        <v>-6.4636042195485355E-2</v>
      </c>
      <c r="W241" s="2">
        <v>6.0916909782325834E-2</v>
      </c>
      <c r="X241" s="2">
        <v>0.1788919895500112</v>
      </c>
      <c r="Y241" s="2">
        <v>-4.4047632417397738E-2</v>
      </c>
      <c r="Z241" s="2">
        <v>3.0071969416615163E-2</v>
      </c>
      <c r="AA241" s="2">
        <v>4.9316334240576937E-2</v>
      </c>
      <c r="AB241" s="2">
        <v>0.10428474648302777</v>
      </c>
      <c r="AC241" s="2">
        <v>4.8135320032351742E-2</v>
      </c>
      <c r="AD241" s="2">
        <v>3.6287555470276593E-3</v>
      </c>
      <c r="AE241" s="2">
        <v>3.4915008637496865E-2</v>
      </c>
      <c r="AF241" s="2">
        <v>0.12078153020474733</v>
      </c>
      <c r="AG241" s="2">
        <v>4.8982395865947589E-2</v>
      </c>
    </row>
    <row r="242" spans="1:33" x14ac:dyDescent="0.3">
      <c r="A242" s="2" t="str">
        <f t="shared" si="6"/>
        <v>20220225_PS19_DYN</v>
      </c>
      <c r="B242" s="2">
        <v>20220225</v>
      </c>
      <c r="C242" s="2" t="s">
        <v>51</v>
      </c>
      <c r="D242" s="2" t="s">
        <v>54</v>
      </c>
      <c r="E242" s="2" t="s">
        <v>35</v>
      </c>
      <c r="F242" s="2" t="s">
        <v>50</v>
      </c>
      <c r="G242" s="2" t="s">
        <v>36</v>
      </c>
      <c r="H242" s="2">
        <v>63.857142857142854</v>
      </c>
      <c r="I242" s="2">
        <v>2.3300000000000001E-2</v>
      </c>
      <c r="J242" s="2">
        <v>5.3938122107363711</v>
      </c>
      <c r="K242" s="2">
        <v>0</v>
      </c>
      <c r="L242" s="2">
        <f t="shared" si="7"/>
        <v>0</v>
      </c>
      <c r="M242" s="2">
        <v>2.2035879828326169E-2</v>
      </c>
      <c r="O242" s="2">
        <v>7.1404849785407717E-2</v>
      </c>
      <c r="P242" s="2">
        <v>-1.0876351931330481E-2</v>
      </c>
      <c r="Q242" s="2">
        <v>7.4815879828326109E-3</v>
      </c>
      <c r="R242" s="2">
        <v>-6.5719167381974253E-2</v>
      </c>
      <c r="S242" s="2">
        <v>-3.4441502145922745E-2</v>
      </c>
      <c r="T242" s="2">
        <v>1.2109442060085768E-3</v>
      </c>
      <c r="U242" s="2">
        <v>1.802103004291845E-2</v>
      </c>
      <c r="W242" s="2">
        <v>-9.7806866952790308E-4</v>
      </c>
      <c r="X242" s="2">
        <v>1.058583690987114E-3</v>
      </c>
      <c r="Y242" s="2">
        <v>-4.1923991416309016E-2</v>
      </c>
      <c r="AA242" s="2">
        <v>1.1729012875536482E-2</v>
      </c>
      <c r="AB242" s="2">
        <v>8.9066952789699547E-2</v>
      </c>
      <c r="AC242" s="2">
        <v>-3.8033690987124467E-2</v>
      </c>
      <c r="AD242" s="2">
        <v>-2.5643519313304729E-2</v>
      </c>
      <c r="AE242" s="2">
        <v>8.1402575107296041E-3</v>
      </c>
      <c r="AF242" s="2">
        <v>3.4296695278969953E-2</v>
      </c>
      <c r="AG242" s="2">
        <v>0</v>
      </c>
    </row>
    <row r="243" spans="1:33" x14ac:dyDescent="0.3">
      <c r="A243" s="2" t="str">
        <f t="shared" si="6"/>
        <v>20220225_PS19_DYN</v>
      </c>
      <c r="B243" s="2">
        <v>20220225</v>
      </c>
      <c r="C243" s="2" t="s">
        <v>51</v>
      </c>
      <c r="D243" s="2" t="s">
        <v>54</v>
      </c>
      <c r="E243" s="2" t="s">
        <v>35</v>
      </c>
      <c r="F243" s="2" t="s">
        <v>50</v>
      </c>
      <c r="G243" s="2" t="s">
        <v>36</v>
      </c>
      <c r="H243" s="2">
        <v>63.857142857142854</v>
      </c>
      <c r="I243" s="2">
        <v>2.3300000000000001E-2</v>
      </c>
      <c r="J243" s="2">
        <v>5.3938122107363711</v>
      </c>
      <c r="K243" s="2">
        <v>30</v>
      </c>
      <c r="L243" s="2">
        <f t="shared" si="7"/>
        <v>0.5</v>
      </c>
      <c r="M243" s="2">
        <v>7.7343862660944215E-2</v>
      </c>
      <c r="O243" s="2">
        <v>4.5169613733905559E-2</v>
      </c>
      <c r="P243" s="2">
        <v>2.6852532188841205E-2</v>
      </c>
      <c r="Q243" s="2">
        <v>2.8535193133047212E-2</v>
      </c>
      <c r="R243" s="2">
        <v>-4.6449656652360519E-2</v>
      </c>
      <c r="S243" s="2">
        <v>1.5433905579399132E-3</v>
      </c>
      <c r="T243" s="2">
        <v>-3.8613175965665235E-2</v>
      </c>
      <c r="U243" s="2">
        <v>-5.9547553648068671E-2</v>
      </c>
      <c r="W243" s="2">
        <v>5.2352789699570811E-3</v>
      </c>
      <c r="X243" s="2">
        <v>6.465575107296137E-2</v>
      </c>
      <c r="Y243" s="2">
        <v>-2.6219742489270426E-3</v>
      </c>
      <c r="AA243" s="2">
        <v>2.0416995708154504E-2</v>
      </c>
      <c r="AB243" s="2">
        <v>2.0827081545064376E-2</v>
      </c>
      <c r="AC243" s="2">
        <v>-1.5423948497854082E-2</v>
      </c>
      <c r="AD243" s="2">
        <v>-4.8763433476394856E-2</v>
      </c>
      <c r="AE243" s="2">
        <v>-4.625394849785408E-2</v>
      </c>
      <c r="AF243" s="2">
        <v>-5.6475450643776827E-2</v>
      </c>
      <c r="AG243" s="2">
        <v>1.24974678111588E-2</v>
      </c>
    </row>
    <row r="244" spans="1:33" x14ac:dyDescent="0.3">
      <c r="A244" s="2" t="str">
        <f t="shared" si="6"/>
        <v>20220225_PS19_DYN</v>
      </c>
      <c r="B244" s="2">
        <v>20220225</v>
      </c>
      <c r="C244" s="2" t="s">
        <v>51</v>
      </c>
      <c r="D244" s="2" t="s">
        <v>54</v>
      </c>
      <c r="E244" s="2" t="s">
        <v>35</v>
      </c>
      <c r="F244" s="2" t="s">
        <v>50</v>
      </c>
      <c r="G244" s="2" t="s">
        <v>36</v>
      </c>
      <c r="H244" s="2">
        <v>63.857142857142854</v>
      </c>
      <c r="I244" s="2">
        <v>2.3300000000000001E-2</v>
      </c>
      <c r="J244" s="2">
        <v>5.3938122107363711</v>
      </c>
      <c r="K244" s="2">
        <v>60</v>
      </c>
      <c r="L244" s="2">
        <f t="shared" si="7"/>
        <v>1</v>
      </c>
      <c r="M244" s="2">
        <v>8.3336008583690974E-2</v>
      </c>
      <c r="O244" s="2">
        <v>5.3415751072961357E-2</v>
      </c>
      <c r="P244" s="2">
        <v>2.8669914163090126E-2</v>
      </c>
      <c r="Q244" s="2">
        <v>4.8855107296137325E-2</v>
      </c>
      <c r="R244" s="2">
        <v>7.7609356223175954E-2</v>
      </c>
      <c r="S244" s="2">
        <v>2.552802575107296E-2</v>
      </c>
      <c r="T244" s="2">
        <v>3.397270386266095E-2</v>
      </c>
      <c r="U244" s="2">
        <v>-8.5990317596566529E-2</v>
      </c>
      <c r="W244" s="2">
        <v>9.079141630901285E-3</v>
      </c>
      <c r="X244" s="2">
        <v>5.8938111587982837E-2</v>
      </c>
      <c r="Y244" s="2">
        <v>7.2653090128755357E-2</v>
      </c>
      <c r="AA244" s="2">
        <v>1.6550772532188833E-2</v>
      </c>
      <c r="AB244" s="2">
        <v>0.12061386266094422</v>
      </c>
      <c r="AC244" s="2">
        <v>-8.338454935622323E-3</v>
      </c>
      <c r="AD244" s="2">
        <v>-3.2523605150214718E-3</v>
      </c>
      <c r="AE244" s="2">
        <v>4.8693090128755362E-2</v>
      </c>
      <c r="AF244" s="2">
        <v>-6.8227467811159364E-4</v>
      </c>
      <c r="AG244" s="2">
        <v>2.9329484978540755E-2</v>
      </c>
    </row>
    <row r="245" spans="1:33" x14ac:dyDescent="0.3">
      <c r="A245" s="2" t="str">
        <f t="shared" si="6"/>
        <v>20220225_PS19_DYN</v>
      </c>
      <c r="B245" s="2">
        <v>20220225</v>
      </c>
      <c r="C245" s="2" t="s">
        <v>51</v>
      </c>
      <c r="D245" s="2" t="s">
        <v>54</v>
      </c>
      <c r="E245" s="2" t="s">
        <v>35</v>
      </c>
      <c r="F245" s="2" t="s">
        <v>50</v>
      </c>
      <c r="G245" s="2" t="s">
        <v>36</v>
      </c>
      <c r="H245" s="2">
        <v>63.857142857142854</v>
      </c>
      <c r="I245" s="2">
        <v>2.3300000000000001E-2</v>
      </c>
      <c r="J245" s="2">
        <v>5.3938122107363711</v>
      </c>
      <c r="K245" s="2">
        <v>90</v>
      </c>
      <c r="L245" s="2">
        <f t="shared" si="7"/>
        <v>1.5</v>
      </c>
      <c r="M245" s="2">
        <v>2.933974248927039E-2</v>
      </c>
      <c r="O245" s="2">
        <v>0.14088648068669526</v>
      </c>
      <c r="P245" s="2">
        <v>-1.2791244635193138E-2</v>
      </c>
      <c r="Q245" s="2">
        <v>3.3880772532188845E-2</v>
      </c>
      <c r="R245" s="2">
        <v>-7.3940673819742481E-2</v>
      </c>
      <c r="S245" s="2">
        <v>5.9024892703862641E-3</v>
      </c>
      <c r="T245" s="2">
        <v>-3.8923605150214678E-3</v>
      </c>
      <c r="U245" s="2">
        <v>-6.9970386266094541E-3</v>
      </c>
      <c r="W245" s="2">
        <v>1.7136394849785398E-2</v>
      </c>
      <c r="X245" s="2">
        <v>5.2959742489270364E-2</v>
      </c>
      <c r="Y245" s="2">
        <v>-1.0896137339055798E-2</v>
      </c>
      <c r="AA245" s="2">
        <v>2.8137896995708154E-2</v>
      </c>
      <c r="AB245" s="2">
        <v>8.3628454935622307E-2</v>
      </c>
      <c r="AC245" s="2">
        <v>8.51373390557939E-3</v>
      </c>
      <c r="AD245" s="2">
        <v>-2.8924163090128758E-2</v>
      </c>
      <c r="AE245" s="2">
        <v>-7.411974248927043E-3</v>
      </c>
      <c r="AF245" s="2">
        <v>-1.7269484978540785E-2</v>
      </c>
      <c r="AG245" s="2">
        <v>1.6870257510729614E-2</v>
      </c>
    </row>
    <row r="246" spans="1:33" x14ac:dyDescent="0.3">
      <c r="A246" s="2" t="str">
        <f t="shared" si="6"/>
        <v>20220225_PS19_DYN</v>
      </c>
      <c r="B246" s="2">
        <v>20220225</v>
      </c>
      <c r="C246" s="2" t="s">
        <v>51</v>
      </c>
      <c r="D246" s="2" t="s">
        <v>54</v>
      </c>
      <c r="E246" s="2" t="s">
        <v>35</v>
      </c>
      <c r="F246" s="2" t="s">
        <v>50</v>
      </c>
      <c r="G246" s="2" t="s">
        <v>36</v>
      </c>
      <c r="H246" s="2">
        <v>63.857142857142854</v>
      </c>
      <c r="I246" s="2">
        <v>2.3300000000000001E-2</v>
      </c>
      <c r="J246" s="2">
        <v>5.3938122107363711</v>
      </c>
      <c r="K246" s="2">
        <v>120</v>
      </c>
      <c r="L246" s="2">
        <f t="shared" si="7"/>
        <v>2</v>
      </c>
      <c r="M246" s="2">
        <v>5.2065150214592272E-2</v>
      </c>
      <c r="O246" s="2">
        <v>2.1291716738197419E-2</v>
      </c>
      <c r="P246" s="2">
        <v>1.8497253218884114E-2</v>
      </c>
      <c r="Q246" s="2">
        <v>2.5558626609442046E-2</v>
      </c>
      <c r="R246" s="2">
        <v>-3.155875536480688E-2</v>
      </c>
      <c r="S246" s="2">
        <v>1.8358454935622319E-2</v>
      </c>
      <c r="T246" s="2">
        <v>2.7353648068669531E-3</v>
      </c>
      <c r="U246" s="2">
        <v>4.2036652360515007E-2</v>
      </c>
      <c r="W246" s="2">
        <v>4.189776824034333E-2</v>
      </c>
      <c r="X246" s="2">
        <v>0.11361742489270386</v>
      </c>
      <c r="Y246" s="2">
        <v>4.4558540772532178E-2</v>
      </c>
      <c r="AA246" s="2">
        <v>3.364678111587982E-2</v>
      </c>
      <c r="AB246" s="2">
        <v>3.0412188841201726E-2</v>
      </c>
      <c r="AC246" s="2">
        <v>-4.1029184549356314E-3</v>
      </c>
      <c r="AD246" s="2">
        <v>-3.6757510729613745E-2</v>
      </c>
      <c r="AE246" s="2">
        <v>1.3312145922746783E-2</v>
      </c>
      <c r="AF246" s="2">
        <v>1.5877768240343339E-2</v>
      </c>
      <c r="AG246" s="2">
        <v>2.1763519313304718E-2</v>
      </c>
    </row>
    <row r="247" spans="1:33" x14ac:dyDescent="0.3">
      <c r="A247" s="2" t="str">
        <f t="shared" si="6"/>
        <v>20220225_PS19_DYN</v>
      </c>
      <c r="B247" s="2">
        <v>20220225</v>
      </c>
      <c r="C247" s="2" t="s">
        <v>51</v>
      </c>
      <c r="D247" s="2" t="s">
        <v>54</v>
      </c>
      <c r="E247" s="2" t="s">
        <v>35</v>
      </c>
      <c r="F247" s="2" t="s">
        <v>50</v>
      </c>
      <c r="G247" s="2" t="s">
        <v>36</v>
      </c>
      <c r="H247" s="2">
        <v>63.857142857142854</v>
      </c>
      <c r="I247" s="2">
        <v>2.3300000000000001E-2</v>
      </c>
      <c r="J247" s="2">
        <v>5.3938122107363711</v>
      </c>
      <c r="K247" s="2">
        <v>150</v>
      </c>
      <c r="L247" s="2">
        <f t="shared" si="7"/>
        <v>2.5</v>
      </c>
      <c r="M247" s="2">
        <v>8.3949356223175967E-2</v>
      </c>
      <c r="O247" s="2">
        <v>-3.511201716738199E-3</v>
      </c>
      <c r="P247" s="2">
        <v>2.015618025751072E-2</v>
      </c>
      <c r="Q247" s="2">
        <v>-5.7034334763948541E-4</v>
      </c>
      <c r="R247" s="2">
        <v>-6.9947510729613749E-2</v>
      </c>
      <c r="S247" s="2">
        <v>-1.0581759656652361E-2</v>
      </c>
      <c r="T247" s="2">
        <v>-9.2555364806867022E-3</v>
      </c>
      <c r="U247" s="2">
        <v>1.9801587982832616E-2</v>
      </c>
      <c r="W247" s="2">
        <v>3.7063948497854084E-2</v>
      </c>
      <c r="X247" s="2">
        <v>0.10250618025751072</v>
      </c>
      <c r="Y247" s="2">
        <v>4.2029871244635177E-2</v>
      </c>
      <c r="AA247" s="2">
        <v>2.4787167381974243E-2</v>
      </c>
      <c r="AB247" s="2">
        <v>0.11301051502145922</v>
      </c>
      <c r="AC247" s="2">
        <v>-8.1160085836909958E-3</v>
      </c>
      <c r="AD247" s="2">
        <v>-2.7514635193133054E-2</v>
      </c>
      <c r="AE247" s="2">
        <v>2.2523605150214589E-2</v>
      </c>
      <c r="AF247" s="2">
        <v>-7.595150214592279E-3</v>
      </c>
      <c r="AG247" s="2">
        <v>2.6371115879828325E-2</v>
      </c>
    </row>
    <row r="248" spans="1:33" x14ac:dyDescent="0.3">
      <c r="A248" s="2" t="str">
        <f t="shared" si="6"/>
        <v>20220225_PS19_DYN</v>
      </c>
      <c r="B248" s="2">
        <v>20220225</v>
      </c>
      <c r="C248" s="2" t="s">
        <v>51</v>
      </c>
      <c r="D248" s="2" t="s">
        <v>54</v>
      </c>
      <c r="E248" s="2" t="s">
        <v>35</v>
      </c>
      <c r="F248" s="2" t="s">
        <v>50</v>
      </c>
      <c r="G248" s="2" t="s">
        <v>36</v>
      </c>
      <c r="H248" s="2">
        <v>63.857142857142854</v>
      </c>
      <c r="I248" s="2">
        <v>2.3300000000000001E-2</v>
      </c>
      <c r="J248" s="2">
        <v>5.3938122107363711</v>
      </c>
      <c r="K248" s="2">
        <v>180</v>
      </c>
      <c r="L248" s="2">
        <f t="shared" si="7"/>
        <v>3</v>
      </c>
      <c r="M248" s="2">
        <v>3.6665321888412011E-2</v>
      </c>
      <c r="O248" s="2">
        <v>0.17533476394849787</v>
      </c>
      <c r="P248" s="2">
        <v>2.5419270386266086E-2</v>
      </c>
      <c r="Q248" s="2">
        <v>1.3805064377682403E-2</v>
      </c>
      <c r="R248" s="2">
        <v>3.6851072961373351E-3</v>
      </c>
      <c r="S248" s="2">
        <v>-1.4213047210300435E-2</v>
      </c>
      <c r="T248" s="2">
        <v>-4.5642060085837001E-3</v>
      </c>
      <c r="U248" s="2">
        <v>-4.9665665236051596E-3</v>
      </c>
      <c r="W248" s="2">
        <v>-2.4267854077253227E-2</v>
      </c>
      <c r="X248" s="2">
        <v>0.15077021459227469</v>
      </c>
      <c r="Y248" s="2">
        <v>-2.2936223175965668E-2</v>
      </c>
      <c r="AA248" s="2">
        <v>3.2244206008583673E-2</v>
      </c>
      <c r="AB248" s="2">
        <v>5.4253218884120172E-2</v>
      </c>
      <c r="AC248" s="2">
        <v>2.5645708154506435E-2</v>
      </c>
      <c r="AD248" s="2">
        <v>7.213214592274679E-2</v>
      </c>
      <c r="AE248" s="2">
        <v>5.5190557939914136E-3</v>
      </c>
      <c r="AF248" s="2">
        <v>1.0873519313304719E-2</v>
      </c>
      <c r="AG248" s="2">
        <v>2.6656609442060084E-2</v>
      </c>
    </row>
    <row r="249" spans="1:33" x14ac:dyDescent="0.3">
      <c r="A249" s="2" t="str">
        <f t="shared" si="6"/>
        <v>20220225_PS19_DYN</v>
      </c>
      <c r="B249" s="2">
        <v>20220225</v>
      </c>
      <c r="C249" s="2" t="s">
        <v>51</v>
      </c>
      <c r="D249" s="2" t="s">
        <v>54</v>
      </c>
      <c r="E249" s="2" t="s">
        <v>35</v>
      </c>
      <c r="F249" s="2" t="s">
        <v>50</v>
      </c>
      <c r="G249" s="2" t="s">
        <v>36</v>
      </c>
      <c r="H249" s="2">
        <v>63.857142857142854</v>
      </c>
      <c r="I249" s="2">
        <v>2.3300000000000001E-2</v>
      </c>
      <c r="J249" s="2">
        <v>5.3938122107363711</v>
      </c>
      <c r="K249" s="2">
        <v>210</v>
      </c>
      <c r="L249" s="2">
        <f t="shared" si="7"/>
        <v>3.5</v>
      </c>
      <c r="M249" s="2">
        <v>0.11365927038626608</v>
      </c>
      <c r="O249" s="2">
        <v>0.1234196566523605</v>
      </c>
      <c r="P249" s="2">
        <v>4.2990429184549359E-2</v>
      </c>
      <c r="Q249" s="2">
        <v>1.715708154506438E-2</v>
      </c>
      <c r="R249" s="2">
        <v>0.1113725321888412</v>
      </c>
      <c r="S249" s="2">
        <v>3.7893133047210178E-3</v>
      </c>
      <c r="T249" s="2">
        <v>3.0987381974248926E-2</v>
      </c>
      <c r="U249" s="2">
        <v>2.1529184549356198E-3</v>
      </c>
      <c r="W249" s="2">
        <v>-5.6480257510729739E-3</v>
      </c>
      <c r="X249" s="2">
        <v>2.5172489270386261E-2</v>
      </c>
      <c r="Y249" s="2">
        <v>-4.4943047210300437E-2</v>
      </c>
      <c r="AA249" s="2">
        <v>2.8688497854077236E-2</v>
      </c>
      <c r="AB249" s="2">
        <v>0.10049266094420599</v>
      </c>
      <c r="AC249" s="2">
        <v>8.7062446351931319E-2</v>
      </c>
      <c r="AD249" s="2">
        <v>-6.4796995708154524E-3</v>
      </c>
      <c r="AE249" s="2">
        <v>1.6779828326180253E-2</v>
      </c>
      <c r="AF249" s="2">
        <v>3.1387210300429166E-2</v>
      </c>
      <c r="AG249" s="2">
        <v>2.7102489270386273E-2</v>
      </c>
    </row>
    <row r="250" spans="1:33" x14ac:dyDescent="0.3">
      <c r="A250" s="2" t="str">
        <f t="shared" si="6"/>
        <v>20220225_PS19_DYN</v>
      </c>
      <c r="B250" s="2">
        <v>20220225</v>
      </c>
      <c r="C250" s="2" t="s">
        <v>51</v>
      </c>
      <c r="D250" s="2" t="s">
        <v>54</v>
      </c>
      <c r="E250" s="2" t="s">
        <v>35</v>
      </c>
      <c r="F250" s="2" t="s">
        <v>50</v>
      </c>
      <c r="G250" s="2" t="s">
        <v>36</v>
      </c>
      <c r="H250" s="2">
        <v>63.857142857142854</v>
      </c>
      <c r="I250" s="2">
        <v>2.3300000000000001E-2</v>
      </c>
      <c r="J250" s="2">
        <v>5.3938122107363711</v>
      </c>
      <c r="K250" s="2">
        <v>240</v>
      </c>
      <c r="L250" s="2">
        <f t="shared" si="7"/>
        <v>4</v>
      </c>
      <c r="M250" s="2">
        <v>4.2066094420600865E-2</v>
      </c>
      <c r="O250" s="2">
        <v>3.7345407725321876E-2</v>
      </c>
      <c r="P250" s="2">
        <v>3.9551030042918441E-2</v>
      </c>
      <c r="Q250" s="2">
        <v>2.5452360515021453E-2</v>
      </c>
      <c r="R250" s="2">
        <v>-8.4430472103004302E-3</v>
      </c>
      <c r="S250" s="2">
        <v>1.3708154506437658E-3</v>
      </c>
      <c r="T250" s="2">
        <v>2.9277682403433445E-3</v>
      </c>
      <c r="U250" s="2">
        <v>-5.2661545064377681E-2</v>
      </c>
      <c r="W250" s="2">
        <v>2.7777510729613725E-2</v>
      </c>
      <c r="X250" s="2">
        <v>4.6511072961373384E-2</v>
      </c>
      <c r="Y250" s="2">
        <v>-1.5933347639484986E-2</v>
      </c>
      <c r="AA250" s="2">
        <v>4.7048583690987106E-2</v>
      </c>
      <c r="AB250" s="2">
        <v>0.10067236051502144</v>
      </c>
      <c r="AC250" s="2">
        <v>2.0724420600858367E-2</v>
      </c>
      <c r="AD250" s="2">
        <v>-1.3497296137339059E-2</v>
      </c>
      <c r="AE250" s="2">
        <v>-1.1065622317596568E-2</v>
      </c>
      <c r="AF250" s="2">
        <v>-1.2261158798283265E-2</v>
      </c>
      <c r="AG250" s="2">
        <v>2.2258540772532181E-2</v>
      </c>
    </row>
    <row r="251" spans="1:33" x14ac:dyDescent="0.3">
      <c r="A251" s="2" t="str">
        <f t="shared" si="6"/>
        <v>20220225_PS19_DYN</v>
      </c>
      <c r="B251" s="2">
        <v>20220225</v>
      </c>
      <c r="C251" s="2" t="s">
        <v>51</v>
      </c>
      <c r="D251" s="2" t="s">
        <v>54</v>
      </c>
      <c r="E251" s="2" t="s">
        <v>35</v>
      </c>
      <c r="F251" s="2" t="s">
        <v>50</v>
      </c>
      <c r="G251" s="2" t="s">
        <v>36</v>
      </c>
      <c r="H251" s="2">
        <v>63.857142857142854</v>
      </c>
      <c r="I251" s="2">
        <v>2.3300000000000001E-2</v>
      </c>
      <c r="J251" s="2">
        <v>5.3938122107363711</v>
      </c>
      <c r="K251" s="2">
        <v>270</v>
      </c>
      <c r="L251" s="2">
        <f t="shared" si="7"/>
        <v>4.5</v>
      </c>
      <c r="M251" s="2">
        <v>2.6092746781115877E-2</v>
      </c>
      <c r="O251" s="2">
        <v>4.5287682403433463E-2</v>
      </c>
      <c r="P251" s="2">
        <v>5.823669527896997E-2</v>
      </c>
      <c r="Q251" s="2">
        <v>3.3488025751072951E-2</v>
      </c>
      <c r="R251" s="2">
        <v>-2.4862660944206003E-2</v>
      </c>
      <c r="S251" s="2">
        <v>4.9058497854077239E-2</v>
      </c>
      <c r="T251" s="2">
        <v>5.9830214592274666E-2</v>
      </c>
      <c r="U251" s="2">
        <v>-5.8320987124463528E-2</v>
      </c>
      <c r="W251" s="2">
        <v>6.483523605150214E-2</v>
      </c>
      <c r="X251" s="2">
        <v>8.1097081545064384E-2</v>
      </c>
      <c r="Y251" s="2">
        <v>4.610587982832616E-2</v>
      </c>
      <c r="AA251" s="2">
        <v>4.4536008583690979E-2</v>
      </c>
      <c r="AB251" s="2">
        <v>0.15098446351931327</v>
      </c>
      <c r="AC251" s="2">
        <v>4.1415536480686681E-2</v>
      </c>
      <c r="AD251" s="2">
        <v>8.4778111587982714E-3</v>
      </c>
      <c r="AE251" s="2">
        <v>3.3847253218884106E-2</v>
      </c>
      <c r="AF251" s="2">
        <v>2.642442060085836E-2</v>
      </c>
      <c r="AG251" s="2">
        <v>4.4727553648068658E-2</v>
      </c>
    </row>
    <row r="252" spans="1:33" x14ac:dyDescent="0.3">
      <c r="A252" s="2" t="str">
        <f t="shared" si="6"/>
        <v>20220225_PS19_DYN</v>
      </c>
      <c r="B252" s="2">
        <v>20220225</v>
      </c>
      <c r="C252" s="2" t="s">
        <v>51</v>
      </c>
      <c r="D252" s="2" t="s">
        <v>54</v>
      </c>
      <c r="E252" s="2" t="s">
        <v>35</v>
      </c>
      <c r="F252" s="2" t="s">
        <v>50</v>
      </c>
      <c r="G252" s="2" t="s">
        <v>36</v>
      </c>
      <c r="H252" s="2">
        <v>63.857142857142854</v>
      </c>
      <c r="I252" s="2">
        <v>2.3300000000000001E-2</v>
      </c>
      <c r="J252" s="2">
        <v>5.3938122107363711</v>
      </c>
      <c r="K252" s="2">
        <v>300</v>
      </c>
      <c r="L252" s="2">
        <f t="shared" si="7"/>
        <v>5</v>
      </c>
      <c r="M252" s="2">
        <v>3.0372231759656636E-2</v>
      </c>
      <c r="O252" s="2">
        <v>0.10472553648068669</v>
      </c>
      <c r="P252" s="2">
        <v>3.354364806866951E-2</v>
      </c>
      <c r="Q252" s="2">
        <v>1.008111587982824E-3</v>
      </c>
      <c r="R252" s="2">
        <v>-7.1320579399141631E-2</v>
      </c>
      <c r="S252" s="2">
        <v>3.819094420600859E-2</v>
      </c>
      <c r="T252" s="2">
        <v>4.2636266094420595E-2</v>
      </c>
      <c r="U252" s="2">
        <v>-5.3287339055793997E-2</v>
      </c>
      <c r="W252" s="2">
        <v>1.4750343347639479E-2</v>
      </c>
      <c r="X252" s="2">
        <v>6.8943476394849781E-2</v>
      </c>
      <c r="Y252" s="2">
        <v>-1.6747639484978546E-3</v>
      </c>
      <c r="AA252" s="2">
        <v>6.0197124463519311E-2</v>
      </c>
      <c r="AB252" s="2">
        <v>0.18336510729613734</v>
      </c>
      <c r="AC252" s="2">
        <v>-9.5176394849785483E-3</v>
      </c>
      <c r="AD252" s="2">
        <v>-1.7135536480686706E-2</v>
      </c>
      <c r="AE252" s="2">
        <v>3.1648969957081538E-2</v>
      </c>
      <c r="AF252" s="2">
        <v>7.2500858369098694E-3</v>
      </c>
      <c r="AG252" s="2">
        <v>4.1785836909871234E-2</v>
      </c>
    </row>
    <row r="253" spans="1:33" x14ac:dyDescent="0.3">
      <c r="A253" s="2" t="str">
        <f t="shared" si="6"/>
        <v>20220225_PS19_DYN</v>
      </c>
      <c r="B253" s="2">
        <v>20220225</v>
      </c>
      <c r="C253" s="2" t="s">
        <v>51</v>
      </c>
      <c r="D253" s="2" t="s">
        <v>54</v>
      </c>
      <c r="E253" s="2" t="s">
        <v>35</v>
      </c>
      <c r="F253" s="2" t="s">
        <v>50</v>
      </c>
      <c r="G253" s="2" t="s">
        <v>36</v>
      </c>
      <c r="H253" s="2">
        <v>63.857142857142854</v>
      </c>
      <c r="I253" s="2">
        <v>2.3300000000000001E-2</v>
      </c>
      <c r="J253" s="2">
        <v>5.3938122107363711</v>
      </c>
      <c r="K253" s="2">
        <v>330</v>
      </c>
      <c r="L253" s="2">
        <f t="shared" si="7"/>
        <v>5.5</v>
      </c>
      <c r="M253" s="2">
        <v>6.3571373390557934E-2</v>
      </c>
      <c r="O253" s="2">
        <v>9.6950987124463511E-2</v>
      </c>
      <c r="P253" s="2">
        <v>6.8232145922746762E-2</v>
      </c>
      <c r="Q253" s="2">
        <v>3.6843390557939899E-2</v>
      </c>
      <c r="R253" s="2">
        <v>-2.9753690987124472E-2</v>
      </c>
      <c r="S253" s="2">
        <v>2.59857939914163E-2</v>
      </c>
      <c r="T253" s="2">
        <v>5.2519742489270389E-2</v>
      </c>
      <c r="U253" s="2">
        <v>0.10619437768240343</v>
      </c>
      <c r="W253" s="2">
        <v>2.4372317596566523E-2</v>
      </c>
      <c r="X253" s="2">
        <v>0.11227721030042918</v>
      </c>
      <c r="Y253" s="2">
        <v>-1.0825150214592282E-2</v>
      </c>
      <c r="AA253" s="2">
        <v>6.8123090128755365E-2</v>
      </c>
      <c r="AB253" s="2">
        <v>8.2884806866952793E-2</v>
      </c>
      <c r="AC253" s="2">
        <v>1.000442060085836E-2</v>
      </c>
      <c r="AD253" s="2">
        <v>3.5085836909870598E-4</v>
      </c>
      <c r="AE253" s="2">
        <v>7.2476523605150209E-2</v>
      </c>
      <c r="AF253" s="2">
        <v>7.8985407725321879E-2</v>
      </c>
      <c r="AG253" s="2">
        <v>5.4400343347639477E-2</v>
      </c>
    </row>
    <row r="254" spans="1:33" x14ac:dyDescent="0.3">
      <c r="A254" s="2" t="str">
        <f t="shared" si="6"/>
        <v>20220225_PS19_DYN</v>
      </c>
      <c r="B254" s="2">
        <v>20220225</v>
      </c>
      <c r="C254" s="2" t="s">
        <v>51</v>
      </c>
      <c r="D254" s="2" t="s">
        <v>54</v>
      </c>
      <c r="E254" s="2" t="s">
        <v>35</v>
      </c>
      <c r="F254" s="2" t="s">
        <v>50</v>
      </c>
      <c r="G254" s="2" t="s">
        <v>36</v>
      </c>
      <c r="H254" s="2">
        <v>63.857142857142854</v>
      </c>
      <c r="I254" s="2">
        <v>2.3300000000000001E-2</v>
      </c>
      <c r="J254" s="2">
        <v>5.3938122107363711</v>
      </c>
      <c r="K254" s="2">
        <v>360</v>
      </c>
      <c r="L254" s="2">
        <f t="shared" si="7"/>
        <v>6</v>
      </c>
      <c r="M254" s="2">
        <v>0.13212678111587983</v>
      </c>
      <c r="O254" s="2">
        <v>0.10297420600858369</v>
      </c>
      <c r="P254" s="2">
        <v>6.5361244635193133E-2</v>
      </c>
      <c r="Q254" s="2">
        <v>5.3109699570815447E-2</v>
      </c>
      <c r="R254" s="2">
        <v>0.11274536480686695</v>
      </c>
      <c r="S254" s="2">
        <v>9.9777210300429187E-2</v>
      </c>
      <c r="T254" s="2">
        <v>6.0523605150214609E-3</v>
      </c>
      <c r="U254" s="2">
        <v>-2.2355665236051505E-2</v>
      </c>
      <c r="W254" s="2">
        <v>2.4878669527896996E-2</v>
      </c>
      <c r="X254" s="2">
        <v>0.23306999999999997</v>
      </c>
      <c r="Y254" s="2">
        <v>7.5336652360514997E-2</v>
      </c>
      <c r="AA254" s="2">
        <v>6.4934892703862643E-2</v>
      </c>
      <c r="AB254" s="2">
        <v>0.21086712446351932</v>
      </c>
      <c r="AC254" s="2">
        <v>2.2691716738197414E-2</v>
      </c>
      <c r="AD254" s="2">
        <v>3.7167296137339045E-2</v>
      </c>
      <c r="AE254" s="2">
        <v>4.5181673819742495E-2</v>
      </c>
      <c r="AF254" s="2">
        <v>1.7685064377682396E-2</v>
      </c>
      <c r="AG254" s="2">
        <v>6.9011330472103005E-2</v>
      </c>
    </row>
    <row r="255" spans="1:33" x14ac:dyDescent="0.3">
      <c r="A255" s="2" t="str">
        <f t="shared" si="6"/>
        <v>20220225_PS19_DYN</v>
      </c>
      <c r="B255" s="2">
        <v>20220225</v>
      </c>
      <c r="C255" s="2" t="s">
        <v>51</v>
      </c>
      <c r="D255" s="2" t="s">
        <v>54</v>
      </c>
      <c r="E255" s="2" t="s">
        <v>35</v>
      </c>
      <c r="F255" s="2" t="s">
        <v>50</v>
      </c>
      <c r="G255" s="2" t="s">
        <v>36</v>
      </c>
      <c r="H255" s="2">
        <v>63.857142857142854</v>
      </c>
      <c r="I255" s="2">
        <v>2.3300000000000001E-2</v>
      </c>
      <c r="J255" s="2">
        <v>5.3938122107363711</v>
      </c>
      <c r="K255" s="2">
        <v>390</v>
      </c>
      <c r="L255" s="2">
        <f t="shared" si="7"/>
        <v>6.5</v>
      </c>
      <c r="M255" s="2">
        <v>0.16054914163090125</v>
      </c>
      <c r="O255" s="2">
        <v>0.12171296137339055</v>
      </c>
      <c r="P255" s="2">
        <v>3.0999613733905574E-2</v>
      </c>
      <c r="Q255" s="2">
        <v>4.4696609442060067E-2</v>
      </c>
      <c r="R255" s="2">
        <v>-1.1916695278969967E-2</v>
      </c>
      <c r="S255" s="2">
        <v>2.3903218884120173E-2</v>
      </c>
      <c r="T255" s="2">
        <v>7.7633948497854086E-2</v>
      </c>
      <c r="U255" s="2">
        <v>5.1259656652360526E-3</v>
      </c>
      <c r="W255" s="2">
        <v>0.12341729613733905</v>
      </c>
      <c r="X255" s="2">
        <v>7.5018841201716729E-2</v>
      </c>
      <c r="Y255" s="2">
        <v>6.0794463519313308E-2</v>
      </c>
      <c r="AA255" s="2">
        <v>9.2110643776824028E-2</v>
      </c>
      <c r="AB255" s="2">
        <v>0.10376360515021457</v>
      </c>
      <c r="AC255" s="2">
        <v>8.5540257510729606E-2</v>
      </c>
      <c r="AD255" s="2">
        <v>4.3242961373390551E-2</v>
      </c>
      <c r="AE255" s="2">
        <v>7.8343776824034317E-2</v>
      </c>
      <c r="AF255" s="2">
        <v>2.3128240343347629E-2</v>
      </c>
      <c r="AG255" s="2">
        <v>6.7463047210300428E-2</v>
      </c>
    </row>
    <row r="256" spans="1:33" x14ac:dyDescent="0.3">
      <c r="A256" s="2" t="str">
        <f t="shared" si="6"/>
        <v>20220225_PS19_DYN</v>
      </c>
      <c r="B256" s="2">
        <v>20220225</v>
      </c>
      <c r="C256" s="2" t="s">
        <v>51</v>
      </c>
      <c r="D256" s="2" t="s">
        <v>54</v>
      </c>
      <c r="E256" s="2" t="s">
        <v>35</v>
      </c>
      <c r="F256" s="2" t="s">
        <v>50</v>
      </c>
      <c r="G256" s="2" t="s">
        <v>36</v>
      </c>
      <c r="H256" s="2">
        <v>63.857142857142854</v>
      </c>
      <c r="I256" s="2">
        <v>2.3300000000000001E-2</v>
      </c>
      <c r="J256" s="2">
        <v>5.3938122107363711</v>
      </c>
      <c r="K256" s="2">
        <v>420</v>
      </c>
      <c r="L256" s="2">
        <f t="shared" si="7"/>
        <v>7</v>
      </c>
      <c r="M256" s="2">
        <v>0.13950064377682406</v>
      </c>
      <c r="O256" s="2">
        <v>0.14478549356223175</v>
      </c>
      <c r="P256" s="2">
        <v>6.4544549356223155E-2</v>
      </c>
      <c r="Q256" s="2">
        <v>6.8172532188841201E-2</v>
      </c>
      <c r="R256" s="2">
        <v>4.3154506437768241E-2</v>
      </c>
      <c r="S256" s="2">
        <v>6.3400386266094427E-2</v>
      </c>
      <c r="T256" s="2">
        <v>6.6286051502145907E-2</v>
      </c>
      <c r="U256" s="2">
        <v>3.1942103004291844E-2</v>
      </c>
      <c r="W256" s="2">
        <v>7.3761030042918438E-2</v>
      </c>
      <c r="X256" s="2">
        <v>0.2187975107296137</v>
      </c>
      <c r="Y256" s="2">
        <v>8.3708025751072931E-2</v>
      </c>
      <c r="AA256" s="2">
        <v>9.678635193133045E-2</v>
      </c>
      <c r="AB256" s="2">
        <v>0.16937369098712446</v>
      </c>
      <c r="AC256" s="2">
        <v>5.9636008583690996E-2</v>
      </c>
      <c r="AD256" s="2">
        <v>6.5283948497854086E-2</v>
      </c>
      <c r="AE256" s="2">
        <v>7.4948626609442043E-2</v>
      </c>
      <c r="AF256" s="2">
        <v>0.11714939914163087</v>
      </c>
      <c r="AG256" s="2">
        <v>7.8819184549356214E-2</v>
      </c>
    </row>
    <row r="257" spans="1:33" x14ac:dyDescent="0.3">
      <c r="A257" s="2" t="str">
        <f t="shared" si="6"/>
        <v>20220225_PS19_DYN</v>
      </c>
      <c r="B257" s="2">
        <v>20220225</v>
      </c>
      <c r="C257" s="2" t="s">
        <v>51</v>
      </c>
      <c r="D257" s="2" t="s">
        <v>54</v>
      </c>
      <c r="E257" s="2" t="s">
        <v>35</v>
      </c>
      <c r="F257" s="2" t="s">
        <v>50</v>
      </c>
      <c r="G257" s="2" t="s">
        <v>36</v>
      </c>
      <c r="H257" s="2">
        <v>63.857142857142854</v>
      </c>
      <c r="I257" s="2">
        <v>2.3300000000000001E-2</v>
      </c>
      <c r="J257" s="2">
        <v>5.3938122107363711</v>
      </c>
      <c r="K257" s="2">
        <v>450</v>
      </c>
      <c r="L257" s="2">
        <f t="shared" si="7"/>
        <v>7.5</v>
      </c>
      <c r="M257" s="2">
        <v>0.1407036480686695</v>
      </c>
      <c r="O257" s="2">
        <v>7.7423133047210296E-2</v>
      </c>
      <c r="P257" s="2">
        <v>5.1963733905579408E-2</v>
      </c>
      <c r="Q257" s="2">
        <v>2.5391330472103003E-2</v>
      </c>
      <c r="R257" s="2">
        <v>8.694296137339054E-2</v>
      </c>
      <c r="S257" s="2">
        <v>4.5637639484978544E-2</v>
      </c>
      <c r="T257" s="2">
        <v>7.2983562231759655E-2</v>
      </c>
      <c r="U257" s="2">
        <v>7.3549270386266075E-2</v>
      </c>
      <c r="W257" s="2">
        <v>2.2933819742489255E-2</v>
      </c>
      <c r="X257" s="2">
        <v>0.19149793991416306</v>
      </c>
      <c r="Y257" s="2">
        <v>2.6754549356223175E-2</v>
      </c>
      <c r="AA257" s="2">
        <v>0.10700824034334763</v>
      </c>
      <c r="AB257" s="2">
        <v>0.21197995708154505</v>
      </c>
      <c r="AC257" s="2">
        <v>5.6535364806866932E-2</v>
      </c>
      <c r="AD257" s="2">
        <v>4.6781459227467806E-2</v>
      </c>
      <c r="AE257" s="2">
        <v>5.7725579399141629E-2</v>
      </c>
      <c r="AF257" s="2">
        <v>5.3856952789699555E-2</v>
      </c>
      <c r="AG257" s="2">
        <v>7.9952446351931328E-2</v>
      </c>
    </row>
    <row r="258" spans="1:33" x14ac:dyDescent="0.3">
      <c r="A258" s="2" t="str">
        <f t="shared" ref="A258:A321" si="8">B258&amp;"_"&amp;C258&amp;"_"&amp;F258</f>
        <v>20220225_PS19_DYN</v>
      </c>
      <c r="B258" s="2">
        <v>20220225</v>
      </c>
      <c r="C258" s="2" t="s">
        <v>51</v>
      </c>
      <c r="D258" s="2" t="s">
        <v>54</v>
      </c>
      <c r="E258" s="2" t="s">
        <v>35</v>
      </c>
      <c r="F258" s="2" t="s">
        <v>50</v>
      </c>
      <c r="G258" s="2" t="s">
        <v>36</v>
      </c>
      <c r="H258" s="2">
        <v>63.857142857142854</v>
      </c>
      <c r="I258" s="2">
        <v>2.3300000000000001E-2</v>
      </c>
      <c r="J258" s="2">
        <v>5.3938122107363711</v>
      </c>
      <c r="K258" s="2">
        <v>480</v>
      </c>
      <c r="L258" s="2">
        <f t="shared" ref="L258:L321" si="9">K258/60</f>
        <v>8</v>
      </c>
      <c r="M258" s="2">
        <v>0.10769982832618026</v>
      </c>
      <c r="O258" s="2">
        <v>0.27485103004291844</v>
      </c>
      <c r="P258" s="2">
        <v>0.10980969957081542</v>
      </c>
      <c r="Q258" s="2">
        <v>0.1109371244635193</v>
      </c>
      <c r="R258" s="2">
        <v>0.19857802575107292</v>
      </c>
      <c r="S258" s="2">
        <v>0.1140785836909871</v>
      </c>
      <c r="T258" s="2">
        <v>3.409944206008584E-2</v>
      </c>
      <c r="U258" s="2">
        <v>9.4944978540772523E-2</v>
      </c>
      <c r="W258" s="2">
        <v>8.7889828326180253E-2</v>
      </c>
      <c r="X258" s="2">
        <v>0.2285355364806867</v>
      </c>
      <c r="Y258" s="2">
        <v>0.29945965665236052</v>
      </c>
      <c r="AA258" s="2">
        <v>0.11159111587982833</v>
      </c>
      <c r="AB258" s="2">
        <v>0.16869502145922746</v>
      </c>
      <c r="AC258" s="2">
        <v>0.16375506437768242</v>
      </c>
      <c r="AD258" s="2">
        <v>7.0822446351931315E-2</v>
      </c>
      <c r="AE258" s="2">
        <v>0.12682819742489268</v>
      </c>
      <c r="AF258" s="2">
        <v>0.1008292703862661</v>
      </c>
      <c r="AG258" s="2">
        <v>0.11610244635193133</v>
      </c>
    </row>
    <row r="259" spans="1:33" x14ac:dyDescent="0.3">
      <c r="A259" s="2" t="str">
        <f t="shared" si="8"/>
        <v>20220225_PS19_DYN</v>
      </c>
      <c r="B259" s="2">
        <v>20220225</v>
      </c>
      <c r="C259" s="2" t="s">
        <v>51</v>
      </c>
      <c r="D259" s="2" t="s">
        <v>54</v>
      </c>
      <c r="E259" s="2" t="s">
        <v>35</v>
      </c>
      <c r="F259" s="2" t="s">
        <v>50</v>
      </c>
      <c r="G259" s="2" t="s">
        <v>36</v>
      </c>
      <c r="H259" s="2">
        <v>63.857142857142854</v>
      </c>
      <c r="I259" s="2">
        <v>2.3300000000000001E-2</v>
      </c>
      <c r="J259" s="2">
        <v>5.3938122107363711</v>
      </c>
      <c r="K259" s="2">
        <v>510</v>
      </c>
      <c r="L259" s="2">
        <f t="shared" si="9"/>
        <v>8.5</v>
      </c>
      <c r="M259" s="2">
        <v>0.13317351931330471</v>
      </c>
      <c r="O259" s="2">
        <v>0.1587089270386266</v>
      </c>
      <c r="P259" s="2">
        <v>9.3250987124463516E-2</v>
      </c>
      <c r="Q259" s="2">
        <v>8.9955150214592272E-2</v>
      </c>
      <c r="R259" s="2">
        <v>6.006309012875536E-2</v>
      </c>
      <c r="S259" s="2">
        <v>7.8721630901287545E-2</v>
      </c>
      <c r="T259" s="2">
        <v>6.6372703862660948E-2</v>
      </c>
      <c r="U259" s="2">
        <v>4.7597381974248926E-2</v>
      </c>
      <c r="W259" s="2">
        <v>9.6458497854077244E-2</v>
      </c>
      <c r="X259" s="2">
        <v>0.21059802575107298</v>
      </c>
      <c r="Y259" s="2">
        <v>0.1456861373390558</v>
      </c>
      <c r="AA259" s="2">
        <v>9.9796137339055777E-2</v>
      </c>
      <c r="AB259" s="2">
        <v>0.11916141630901289</v>
      </c>
      <c r="AC259" s="2">
        <v>0.13840068669527894</v>
      </c>
      <c r="AD259" s="2">
        <v>7.2644892703862651E-2</v>
      </c>
      <c r="AE259" s="2">
        <v>0.18605180257510728</v>
      </c>
      <c r="AF259" s="2">
        <v>0.1353207296137339</v>
      </c>
      <c r="AG259" s="2">
        <v>0.10173716738197425</v>
      </c>
    </row>
    <row r="260" spans="1:33" x14ac:dyDescent="0.3">
      <c r="A260" s="2" t="str">
        <f t="shared" si="8"/>
        <v>20220225_PS19_DYN</v>
      </c>
      <c r="B260" s="2">
        <v>20220225</v>
      </c>
      <c r="C260" s="2" t="s">
        <v>51</v>
      </c>
      <c r="D260" s="2" t="s">
        <v>54</v>
      </c>
      <c r="E260" s="2" t="s">
        <v>35</v>
      </c>
      <c r="F260" s="2" t="s">
        <v>50</v>
      </c>
      <c r="G260" s="2" t="s">
        <v>36</v>
      </c>
      <c r="H260" s="2">
        <v>63.857142857142854</v>
      </c>
      <c r="I260" s="2">
        <v>2.3300000000000001E-2</v>
      </c>
      <c r="J260" s="2">
        <v>5.3938122107363711</v>
      </c>
      <c r="K260" s="2">
        <v>540</v>
      </c>
      <c r="L260" s="2">
        <f t="shared" si="9"/>
        <v>9</v>
      </c>
      <c r="M260" s="2">
        <v>0.11695922746781115</v>
      </c>
      <c r="O260" s="2">
        <v>0.28825527896995706</v>
      </c>
      <c r="P260" s="2">
        <v>0.11868248927038627</v>
      </c>
      <c r="Q260" s="2">
        <v>0.11485085836909871</v>
      </c>
      <c r="R260" s="2">
        <v>-3.2589141630901299E-2</v>
      </c>
      <c r="S260" s="2">
        <v>8.7773819742489267E-2</v>
      </c>
      <c r="T260" s="2">
        <v>6.8146051502145921E-2</v>
      </c>
      <c r="U260" s="2">
        <v>0.17772394849785411</v>
      </c>
      <c r="W260" s="2">
        <v>9.3646351931330474E-2</v>
      </c>
      <c r="X260" s="2">
        <v>0.18041613733905579</v>
      </c>
      <c r="Y260" s="2">
        <v>9.3252575107296148E-2</v>
      </c>
      <c r="AA260" s="2">
        <v>0.11708725321888412</v>
      </c>
      <c r="AB260" s="2">
        <v>0.18317673819742486</v>
      </c>
      <c r="AC260" s="2">
        <v>7.4228583690987116E-2</v>
      </c>
      <c r="AD260" s="2">
        <v>0.1147609871244635</v>
      </c>
      <c r="AE260" s="2">
        <v>9.9486437768240343E-2</v>
      </c>
      <c r="AF260" s="2">
        <v>0.15582244635193132</v>
      </c>
      <c r="AG260" s="2">
        <v>0.1160337339055794</v>
      </c>
    </row>
    <row r="261" spans="1:33" x14ac:dyDescent="0.3">
      <c r="A261" s="2" t="str">
        <f t="shared" si="8"/>
        <v>20220225_PS19_DYN</v>
      </c>
      <c r="B261" s="2">
        <v>20220225</v>
      </c>
      <c r="C261" s="2" t="s">
        <v>51</v>
      </c>
      <c r="D261" s="2" t="s">
        <v>54</v>
      </c>
      <c r="E261" s="2" t="s">
        <v>35</v>
      </c>
      <c r="F261" s="2" t="s">
        <v>50</v>
      </c>
      <c r="G261" s="2" t="s">
        <v>36</v>
      </c>
      <c r="H261" s="2">
        <v>63.857142857142854</v>
      </c>
      <c r="I261" s="2">
        <v>2.3300000000000001E-2</v>
      </c>
      <c r="J261" s="2">
        <v>5.3938122107363711</v>
      </c>
      <c r="K261" s="2">
        <v>570</v>
      </c>
      <c r="L261" s="2">
        <f t="shared" si="9"/>
        <v>9.5</v>
      </c>
      <c r="M261" s="2">
        <v>7.8774849785407705E-2</v>
      </c>
      <c r="O261" s="2">
        <v>0.21267845493562232</v>
      </c>
      <c r="P261" s="2">
        <v>8.9131888412017149E-2</v>
      </c>
      <c r="Q261" s="2">
        <v>9.5092274678111571E-2</v>
      </c>
      <c r="R261" s="2">
        <v>0.12522583690987124</v>
      </c>
      <c r="S261" s="2">
        <v>8.6119914163090117E-2</v>
      </c>
      <c r="T261" s="2">
        <v>0.1020078540772532</v>
      </c>
      <c r="U261" s="2">
        <v>0.24053021459227469</v>
      </c>
      <c r="W261" s="2">
        <v>0.10478957081545065</v>
      </c>
      <c r="X261" s="2">
        <v>0.24867866952789694</v>
      </c>
      <c r="Y261" s="2">
        <v>0.18038072961373391</v>
      </c>
      <c r="AA261" s="2">
        <v>0.14525051502145922</v>
      </c>
      <c r="AB261" s="2">
        <v>0.17508763948497855</v>
      </c>
      <c r="AC261" s="2">
        <v>0.13085493562231759</v>
      </c>
      <c r="AD261" s="2">
        <v>4.6229227467811163E-2</v>
      </c>
      <c r="AE261" s="2">
        <v>3.3207124463519297E-2</v>
      </c>
      <c r="AF261" s="2">
        <v>0.13491832618025751</v>
      </c>
      <c r="AG261" s="2">
        <v>0.11595957081545065</v>
      </c>
    </row>
    <row r="262" spans="1:33" x14ac:dyDescent="0.3">
      <c r="A262" s="2" t="str">
        <f t="shared" si="8"/>
        <v>20220225_PS19_DYN</v>
      </c>
      <c r="B262" s="2">
        <v>20220225</v>
      </c>
      <c r="C262" s="2" t="s">
        <v>51</v>
      </c>
      <c r="D262" s="2" t="s">
        <v>54</v>
      </c>
      <c r="E262" s="2" t="s">
        <v>35</v>
      </c>
      <c r="F262" s="2" t="s">
        <v>50</v>
      </c>
      <c r="G262" s="2" t="s">
        <v>36</v>
      </c>
      <c r="H262" s="2">
        <v>63.857142857142854</v>
      </c>
      <c r="I262" s="2">
        <v>2.3300000000000001E-2</v>
      </c>
      <c r="J262" s="2">
        <v>5.3938122107363711</v>
      </c>
      <c r="K262" s="2">
        <v>600</v>
      </c>
      <c r="L262" s="2">
        <f t="shared" si="9"/>
        <v>10</v>
      </c>
      <c r="M262" s="2">
        <v>0.12945081545064377</v>
      </c>
      <c r="O262" s="2">
        <v>0.20949330472103003</v>
      </c>
      <c r="P262" s="2">
        <v>0.12028450643776822</v>
      </c>
      <c r="Q262" s="2">
        <v>5.5039527896995691E-2</v>
      </c>
      <c r="R262" s="2">
        <v>4.7451802575107289E-2</v>
      </c>
      <c r="S262" s="2">
        <v>0.12062738197424894</v>
      </c>
      <c r="T262" s="2">
        <v>8.1718454935622312E-2</v>
      </c>
      <c r="U262" s="2">
        <v>0.20468433476394848</v>
      </c>
      <c r="W262" s="2">
        <v>0.10918317596566524</v>
      </c>
      <c r="X262" s="2">
        <v>0.1088950643776824</v>
      </c>
      <c r="Y262" s="2">
        <v>7.9237982832618015E-2</v>
      </c>
      <c r="AA262" s="2">
        <v>0.14323892703862662</v>
      </c>
      <c r="AB262" s="2">
        <v>0.20020660944206012</v>
      </c>
      <c r="AC262" s="2">
        <v>0.13254969957081547</v>
      </c>
      <c r="AD262" s="2">
        <v>0.10549673819742489</v>
      </c>
      <c r="AE262" s="2">
        <v>9.0305150214592275E-2</v>
      </c>
      <c r="AF262" s="2">
        <v>0.12228390557939914</v>
      </c>
      <c r="AG262" s="2">
        <v>0.11519356223175964</v>
      </c>
    </row>
    <row r="263" spans="1:33" x14ac:dyDescent="0.3">
      <c r="A263" s="2" t="str">
        <f t="shared" si="8"/>
        <v>20220225_PS19_DYN</v>
      </c>
      <c r="B263" s="2">
        <v>20220225</v>
      </c>
      <c r="C263" s="2" t="s">
        <v>51</v>
      </c>
      <c r="D263" s="2" t="s">
        <v>54</v>
      </c>
      <c r="E263" s="2" t="s">
        <v>35</v>
      </c>
      <c r="F263" s="2" t="s">
        <v>50</v>
      </c>
      <c r="G263" s="2" t="s">
        <v>36</v>
      </c>
      <c r="H263" s="2">
        <v>63.857142857142854</v>
      </c>
      <c r="I263" s="2">
        <v>2.3300000000000001E-2</v>
      </c>
      <c r="J263" s="2">
        <v>5.3938122107363711</v>
      </c>
      <c r="K263" s="2">
        <v>630</v>
      </c>
      <c r="L263" s="2">
        <f t="shared" si="9"/>
        <v>10.5</v>
      </c>
      <c r="M263" s="2">
        <v>0.17842377682403429</v>
      </c>
      <c r="O263" s="2">
        <v>0.19922278969957077</v>
      </c>
      <c r="P263" s="2">
        <v>0.12120369098712447</v>
      </c>
      <c r="Q263" s="2">
        <v>8.9563304721030024E-2</v>
      </c>
      <c r="R263" s="2">
        <v>-1.0047038626609441E-2</v>
      </c>
      <c r="S263" s="2">
        <v>7.5742961373390566E-2</v>
      </c>
      <c r="T263" s="2">
        <v>1.9784592274678107E-2</v>
      </c>
      <c r="U263" s="2">
        <v>4.9052446351931317E-2</v>
      </c>
      <c r="W263" s="2">
        <v>9.9298583690987124E-2</v>
      </c>
      <c r="X263" s="2">
        <v>0.22910557939914164</v>
      </c>
      <c r="Y263" s="2">
        <v>0.15913060085836911</v>
      </c>
      <c r="AA263" s="2">
        <v>0.14407137339055795</v>
      </c>
      <c r="AB263" s="2">
        <v>0.36780755364806861</v>
      </c>
      <c r="AC263" s="2">
        <v>0.10781038626609442</v>
      </c>
      <c r="AD263" s="2">
        <v>6.4270472103004281E-2</v>
      </c>
      <c r="AE263" s="2">
        <v>5.6996051502145921E-2</v>
      </c>
      <c r="AF263" s="2">
        <v>7.6142188841201719E-2</v>
      </c>
      <c r="AG263" s="2">
        <v>0.12379339055793992</v>
      </c>
    </row>
    <row r="264" spans="1:33" x14ac:dyDescent="0.3">
      <c r="A264" s="2" t="str">
        <f t="shared" si="8"/>
        <v>20220225_PS19_DYN</v>
      </c>
      <c r="B264" s="2">
        <v>20220225</v>
      </c>
      <c r="C264" s="2" t="s">
        <v>51</v>
      </c>
      <c r="D264" s="2" t="s">
        <v>54</v>
      </c>
      <c r="E264" s="2" t="s">
        <v>35</v>
      </c>
      <c r="F264" s="2" t="s">
        <v>50</v>
      </c>
      <c r="G264" s="2" t="s">
        <v>36</v>
      </c>
      <c r="H264" s="2">
        <v>63.857142857142854</v>
      </c>
      <c r="I264" s="2">
        <v>2.3300000000000001E-2</v>
      </c>
      <c r="J264" s="2">
        <v>5.3938122107363711</v>
      </c>
      <c r="K264" s="2">
        <v>660</v>
      </c>
      <c r="L264" s="2">
        <f t="shared" si="9"/>
        <v>11</v>
      </c>
      <c r="M264" s="2">
        <v>0.17153587982832613</v>
      </c>
      <c r="O264" s="2">
        <v>0.18389034334763946</v>
      </c>
      <c r="P264" s="2">
        <v>9.2090643776824022E-2</v>
      </c>
      <c r="Q264" s="2">
        <v>4.8468884120171661E-2</v>
      </c>
      <c r="R264" s="2">
        <v>-2.2612446351931424E-3</v>
      </c>
      <c r="S264" s="2">
        <v>0.16680158798283259</v>
      </c>
      <c r="T264" s="2">
        <v>0.10397733905579398</v>
      </c>
      <c r="U264" s="2">
        <v>-1.6277381974248935E-2</v>
      </c>
      <c r="W264" s="2">
        <v>0.16689703862660946</v>
      </c>
      <c r="X264" s="2">
        <v>0.18909532188841202</v>
      </c>
      <c r="Y264" s="2">
        <v>9.2517467811158785E-2</v>
      </c>
      <c r="AA264" s="2">
        <v>0.13919021459227468</v>
      </c>
      <c r="AB264" s="2">
        <v>0.22318175965665238</v>
      </c>
      <c r="AC264" s="2">
        <v>6.768832618025751E-2</v>
      </c>
      <c r="AD264" s="2">
        <v>7.1425579399141612E-2</v>
      </c>
      <c r="AE264" s="2">
        <v>7.7868369098712448E-2</v>
      </c>
      <c r="AF264" s="2">
        <v>5.4670171673819726E-2</v>
      </c>
      <c r="AG264" s="2">
        <v>0.12051184549356224</v>
      </c>
    </row>
    <row r="265" spans="1:33" x14ac:dyDescent="0.3">
      <c r="A265" s="2" t="str">
        <f t="shared" si="8"/>
        <v>20220225_PS19_DYN</v>
      </c>
      <c r="B265" s="2">
        <v>20220225</v>
      </c>
      <c r="C265" s="2" t="s">
        <v>51</v>
      </c>
      <c r="D265" s="2" t="s">
        <v>54</v>
      </c>
      <c r="E265" s="2" t="s">
        <v>35</v>
      </c>
      <c r="F265" s="2" t="s">
        <v>50</v>
      </c>
      <c r="G265" s="2" t="s">
        <v>36</v>
      </c>
      <c r="H265" s="2">
        <v>63.857142857142854</v>
      </c>
      <c r="I265" s="2">
        <v>2.3300000000000001E-2</v>
      </c>
      <c r="J265" s="2">
        <v>5.3938122107363711</v>
      </c>
      <c r="K265" s="2">
        <v>690</v>
      </c>
      <c r="L265" s="2">
        <f t="shared" si="9"/>
        <v>11.5</v>
      </c>
      <c r="M265" s="2">
        <v>8.3433905579399142E-2</v>
      </c>
      <c r="O265" s="2">
        <v>0.35428094420600859</v>
      </c>
      <c r="P265" s="2">
        <v>0.12397557939914161</v>
      </c>
      <c r="Q265" s="2">
        <v>8.2684291845493571E-2</v>
      </c>
      <c r="R265" s="2">
        <v>7.5555150214592262E-2</v>
      </c>
      <c r="S265" s="2">
        <v>9.1882746781115868E-2</v>
      </c>
      <c r="T265" s="2">
        <v>4.2128111587982839E-2</v>
      </c>
      <c r="U265" s="2">
        <v>4.4785021459227463E-2</v>
      </c>
      <c r="W265" s="2">
        <v>4.6019871244635184E-2</v>
      </c>
      <c r="X265" s="2">
        <v>0.30477939914163088</v>
      </c>
      <c r="Y265" s="2">
        <v>0.14306150214592275</v>
      </c>
      <c r="AA265" s="2">
        <v>0.15415575107296137</v>
      </c>
      <c r="AB265" s="2">
        <v>0.23559163090128749</v>
      </c>
      <c r="AC265" s="2">
        <v>9.5360901287553632E-2</v>
      </c>
      <c r="AD265" s="2">
        <v>0.11894836909871243</v>
      </c>
      <c r="AE265" s="2">
        <v>4.1515364806866954E-2</v>
      </c>
      <c r="AF265" s="2">
        <v>5.1985364806866947E-2</v>
      </c>
      <c r="AG265" s="2">
        <v>0.12556987124463517</v>
      </c>
    </row>
    <row r="266" spans="1:33" x14ac:dyDescent="0.3">
      <c r="A266" s="2" t="str">
        <f t="shared" si="8"/>
        <v>20220225_PS19_DYN</v>
      </c>
      <c r="B266" s="2">
        <v>20220225</v>
      </c>
      <c r="C266" s="2" t="s">
        <v>51</v>
      </c>
      <c r="D266" s="2" t="s">
        <v>54</v>
      </c>
      <c r="E266" s="2" t="s">
        <v>35</v>
      </c>
      <c r="F266" s="2" t="s">
        <v>50</v>
      </c>
      <c r="G266" s="2" t="s">
        <v>36</v>
      </c>
      <c r="H266" s="2">
        <v>63.857142857142854</v>
      </c>
      <c r="I266" s="2">
        <v>2.3300000000000001E-2</v>
      </c>
      <c r="J266" s="2">
        <v>5.3938122107363711</v>
      </c>
      <c r="K266" s="2">
        <v>720</v>
      </c>
      <c r="L266" s="2">
        <f t="shared" si="9"/>
        <v>12</v>
      </c>
      <c r="M266" s="2">
        <v>0.17840184549356222</v>
      </c>
      <c r="O266" s="2">
        <v>0.18074999999999997</v>
      </c>
      <c r="P266" s="2">
        <v>0.13846583690987124</v>
      </c>
      <c r="Q266" s="2">
        <v>9.5347725321888385E-2</v>
      </c>
      <c r="R266" s="2">
        <v>5.7349184549356211E-2</v>
      </c>
      <c r="S266" s="2">
        <v>0.11454124463519313</v>
      </c>
      <c r="T266" s="2">
        <v>9.8837038626609433E-2</v>
      </c>
      <c r="U266" s="2">
        <v>0.22868618025751072</v>
      </c>
      <c r="W266" s="2">
        <v>0.11400463519313303</v>
      </c>
      <c r="X266" s="2">
        <v>0.16736467811158801</v>
      </c>
      <c r="Y266" s="2">
        <v>0.12882626609442061</v>
      </c>
      <c r="AA266" s="2">
        <v>0.1348868669527897</v>
      </c>
      <c r="AB266" s="2">
        <v>0.28481188841201716</v>
      </c>
      <c r="AC266" s="2">
        <v>0.10327321888412017</v>
      </c>
      <c r="AD266" s="2">
        <v>9.651394849785408E-2</v>
      </c>
      <c r="AE266" s="2">
        <v>0.11598214592274678</v>
      </c>
      <c r="AF266" s="2">
        <v>0.11391038626609441</v>
      </c>
      <c r="AG266" s="2">
        <v>0.12734978540772532</v>
      </c>
    </row>
    <row r="267" spans="1:33" x14ac:dyDescent="0.3">
      <c r="A267" s="2" t="str">
        <f t="shared" si="8"/>
        <v>20220225_PS19_DYN</v>
      </c>
      <c r="B267" s="2">
        <v>20220225</v>
      </c>
      <c r="C267" s="2" t="s">
        <v>51</v>
      </c>
      <c r="D267" s="2" t="s">
        <v>54</v>
      </c>
      <c r="E267" s="2" t="s">
        <v>35</v>
      </c>
      <c r="F267" s="2" t="s">
        <v>50</v>
      </c>
      <c r="G267" s="2" t="s">
        <v>36</v>
      </c>
      <c r="H267" s="2">
        <v>63.857142857142854</v>
      </c>
      <c r="I267" s="2">
        <v>2.3300000000000001E-2</v>
      </c>
      <c r="J267" s="2">
        <v>5.3938122107363711</v>
      </c>
      <c r="K267" s="2">
        <v>750</v>
      </c>
      <c r="L267" s="2">
        <f t="shared" si="9"/>
        <v>12.5</v>
      </c>
      <c r="M267" s="2">
        <v>0.24710909871244638</v>
      </c>
      <c r="O267" s="2">
        <v>0.23511270386266092</v>
      </c>
      <c r="P267" s="2">
        <v>0.14963240343347639</v>
      </c>
      <c r="Q267" s="2">
        <v>0.11677291845493561</v>
      </c>
      <c r="R267" s="2">
        <v>0.16335716738197423</v>
      </c>
      <c r="S267" s="2">
        <v>0.15298875536480686</v>
      </c>
      <c r="T267" s="2">
        <v>0.1084356652360515</v>
      </c>
      <c r="U267" s="2">
        <v>3.9046609442060086E-2</v>
      </c>
      <c r="W267" s="2">
        <v>0.17805480686695274</v>
      </c>
      <c r="X267" s="2">
        <v>0.14992497854077252</v>
      </c>
      <c r="Y267" s="2">
        <v>0.17263884120171671</v>
      </c>
      <c r="AA267" s="2">
        <v>0.18024287553648069</v>
      </c>
      <c r="AB267" s="2">
        <v>0.25628042918454935</v>
      </c>
      <c r="AC267" s="2">
        <v>0.17328493562231759</v>
      </c>
      <c r="AD267" s="2">
        <v>9.7410257510729584E-2</v>
      </c>
      <c r="AE267" s="2">
        <v>6.9191244635193133E-2</v>
      </c>
      <c r="AF267" s="2">
        <v>9.8339270386266095E-2</v>
      </c>
      <c r="AG267" s="2">
        <v>0.153082660944206</v>
      </c>
    </row>
    <row r="268" spans="1:33" x14ac:dyDescent="0.3">
      <c r="A268" s="2" t="str">
        <f t="shared" si="8"/>
        <v>20220225_PS19_DYN</v>
      </c>
      <c r="B268" s="2">
        <v>20220225</v>
      </c>
      <c r="C268" s="2" t="s">
        <v>51</v>
      </c>
      <c r="D268" s="2" t="s">
        <v>54</v>
      </c>
      <c r="E268" s="2" t="s">
        <v>35</v>
      </c>
      <c r="F268" s="2" t="s">
        <v>50</v>
      </c>
      <c r="G268" s="2" t="s">
        <v>36</v>
      </c>
      <c r="H268" s="2">
        <v>63.857142857142854</v>
      </c>
      <c r="I268" s="2">
        <v>2.3300000000000001E-2</v>
      </c>
      <c r="J268" s="2">
        <v>5.3938122107363711</v>
      </c>
      <c r="K268" s="2">
        <v>780</v>
      </c>
      <c r="L268" s="2">
        <f t="shared" si="9"/>
        <v>13</v>
      </c>
      <c r="M268" s="2">
        <v>0.16420030042918454</v>
      </c>
      <c r="O268" s="2">
        <v>0.20897909871244635</v>
      </c>
      <c r="P268" s="2">
        <v>0.15832815450643775</v>
      </c>
      <c r="Q268" s="2">
        <v>8.7089098712446356E-2</v>
      </c>
      <c r="R268" s="2">
        <v>6.4599656652360504E-2</v>
      </c>
      <c r="S268" s="2">
        <v>9.319909871244636E-2</v>
      </c>
      <c r="T268" s="2">
        <v>0.12218914163090129</v>
      </c>
      <c r="U268" s="2">
        <v>3.6883133047210304E-2</v>
      </c>
      <c r="W268" s="2">
        <v>9.4506995708154504E-2</v>
      </c>
      <c r="X268" s="2">
        <v>0.23769248927038622</v>
      </c>
      <c r="Y268" s="2">
        <v>4.8920128755364806E-2</v>
      </c>
      <c r="AA268" s="2">
        <v>0.14934081545064376</v>
      </c>
      <c r="AB268" s="2">
        <v>0.27065789699570814</v>
      </c>
      <c r="AC268" s="2">
        <v>0.13992665236051502</v>
      </c>
      <c r="AD268" s="2">
        <v>0.1091759227467811</v>
      </c>
      <c r="AE268" s="2">
        <v>6.9044935622317588E-2</v>
      </c>
      <c r="AF268" s="2">
        <v>0.10675695278969956</v>
      </c>
      <c r="AG268" s="2">
        <v>0.13411381974248929</v>
      </c>
    </row>
    <row r="269" spans="1:33" x14ac:dyDescent="0.3">
      <c r="A269" s="2" t="str">
        <f t="shared" si="8"/>
        <v>20220225_PS19_DYN</v>
      </c>
      <c r="B269" s="2">
        <v>20220225</v>
      </c>
      <c r="C269" s="2" t="s">
        <v>51</v>
      </c>
      <c r="D269" s="2" t="s">
        <v>54</v>
      </c>
      <c r="E269" s="2" t="s">
        <v>35</v>
      </c>
      <c r="F269" s="2" t="s">
        <v>50</v>
      </c>
      <c r="G269" s="2" t="s">
        <v>36</v>
      </c>
      <c r="H269" s="2">
        <v>63.857142857142854</v>
      </c>
      <c r="I269" s="2">
        <v>2.3300000000000001E-2</v>
      </c>
      <c r="J269" s="2">
        <v>5.3938122107363711</v>
      </c>
      <c r="K269" s="2">
        <v>810</v>
      </c>
      <c r="L269" s="2">
        <f t="shared" si="9"/>
        <v>13.5</v>
      </c>
      <c r="M269" s="2">
        <v>0.1777092274678112</v>
      </c>
      <c r="O269" s="2">
        <v>0.25666223175965669</v>
      </c>
      <c r="P269" s="2">
        <v>0.18034364806866948</v>
      </c>
      <c r="Q269" s="2">
        <v>0.22204081545064377</v>
      </c>
      <c r="R269" s="2">
        <v>2.9709613733905575E-2</v>
      </c>
      <c r="S269" s="2">
        <v>0.17182201716738194</v>
      </c>
      <c r="T269" s="2">
        <v>0.13548510729613733</v>
      </c>
      <c r="U269" s="2">
        <v>-7.0235193133047326E-3</v>
      </c>
      <c r="W269" s="2">
        <v>9.5423776824034343E-2</v>
      </c>
      <c r="X269" s="2">
        <v>0.28848789699570815</v>
      </c>
      <c r="Y269" s="2">
        <v>7.5270343347639462E-2</v>
      </c>
      <c r="AA269" s="2">
        <v>0.17880609442060086</v>
      </c>
      <c r="AB269" s="2">
        <v>0.25251103004291847</v>
      </c>
      <c r="AC269" s="2">
        <v>0.2962489270386266</v>
      </c>
      <c r="AD269" s="2">
        <v>7.1975321888412019E-2</v>
      </c>
      <c r="AE269" s="2">
        <v>0.12631261802575106</v>
      </c>
      <c r="AF269" s="2">
        <v>7.6635364806866946E-2</v>
      </c>
      <c r="AG269" s="2">
        <v>0.16376068669527893</v>
      </c>
    </row>
    <row r="270" spans="1:33" x14ac:dyDescent="0.3">
      <c r="A270" s="2" t="str">
        <f t="shared" si="8"/>
        <v>20220225_PS19_DYN</v>
      </c>
      <c r="B270" s="2">
        <v>20220225</v>
      </c>
      <c r="C270" s="2" t="s">
        <v>51</v>
      </c>
      <c r="D270" s="2" t="s">
        <v>54</v>
      </c>
      <c r="E270" s="2" t="s">
        <v>35</v>
      </c>
      <c r="F270" s="2" t="s">
        <v>50</v>
      </c>
      <c r="G270" s="2" t="s">
        <v>36</v>
      </c>
      <c r="H270" s="2">
        <v>63.857142857142854</v>
      </c>
      <c r="I270" s="2">
        <v>2.3300000000000001E-2</v>
      </c>
      <c r="J270" s="2">
        <v>5.3938122107363711</v>
      </c>
      <c r="K270" s="2">
        <v>840</v>
      </c>
      <c r="L270" s="2">
        <f t="shared" si="9"/>
        <v>14</v>
      </c>
      <c r="M270" s="2">
        <v>0.13497111587982832</v>
      </c>
      <c r="O270" s="2">
        <v>0.23997669527896995</v>
      </c>
      <c r="P270" s="2">
        <v>0.20857776824034333</v>
      </c>
      <c r="Q270" s="2">
        <v>0.16385935622317593</v>
      </c>
      <c r="R270" s="2">
        <v>0.17093995708154505</v>
      </c>
      <c r="S270" s="2">
        <v>0.15428038626609442</v>
      </c>
      <c r="T270" s="2">
        <v>0.12831025751072961</v>
      </c>
      <c r="U270" s="2">
        <v>0.15083592274678109</v>
      </c>
      <c r="W270" s="2">
        <v>0.11282467811158796</v>
      </c>
      <c r="X270" s="2">
        <v>0.33490412017167381</v>
      </c>
      <c r="Y270" s="2">
        <v>0.20495090128755367</v>
      </c>
      <c r="AA270" s="2">
        <v>0.19248278969957083</v>
      </c>
      <c r="AB270" s="2">
        <v>0.32161399141630898</v>
      </c>
      <c r="AC270" s="2">
        <v>0.13604257510729612</v>
      </c>
      <c r="AD270" s="2">
        <v>0.17992763948497853</v>
      </c>
      <c r="AE270" s="2">
        <v>9.5396137339055789E-2</v>
      </c>
      <c r="AF270" s="2">
        <v>0.10995609442060086</v>
      </c>
      <c r="AG270" s="2">
        <v>0.16469197424892701</v>
      </c>
    </row>
    <row r="271" spans="1:33" x14ac:dyDescent="0.3">
      <c r="A271" s="2" t="str">
        <f t="shared" si="8"/>
        <v>20220225_PS19_DYN</v>
      </c>
      <c r="B271" s="2">
        <v>20220225</v>
      </c>
      <c r="C271" s="2" t="s">
        <v>51</v>
      </c>
      <c r="D271" s="2" t="s">
        <v>54</v>
      </c>
      <c r="E271" s="2" t="s">
        <v>35</v>
      </c>
      <c r="F271" s="2" t="s">
        <v>50</v>
      </c>
      <c r="G271" s="2" t="s">
        <v>36</v>
      </c>
      <c r="H271" s="2">
        <v>63.857142857142854</v>
      </c>
      <c r="I271" s="2">
        <v>2.3300000000000001E-2</v>
      </c>
      <c r="J271" s="2">
        <v>5.3938122107363711</v>
      </c>
      <c r="K271" s="2">
        <v>870</v>
      </c>
      <c r="L271" s="2">
        <f t="shared" si="9"/>
        <v>14.5</v>
      </c>
      <c r="M271" s="2">
        <v>0.21074090128755363</v>
      </c>
      <c r="O271" s="2">
        <v>0.24575793991416306</v>
      </c>
      <c r="P271" s="2">
        <v>0.11264407725321887</v>
      </c>
      <c r="Q271" s="2">
        <v>9.5641931330472094E-2</v>
      </c>
      <c r="R271" s="2">
        <v>0.17099931330472104</v>
      </c>
      <c r="S271" s="2">
        <v>0.1230510729613734</v>
      </c>
      <c r="T271" s="2">
        <v>0.15475296137339054</v>
      </c>
      <c r="U271" s="2">
        <v>6.2488326180257521E-2</v>
      </c>
      <c r="W271" s="2">
        <v>0.13722291845493562</v>
      </c>
      <c r="X271" s="2">
        <v>0.20008549356223174</v>
      </c>
      <c r="Y271" s="2">
        <v>6.5631845493562241E-2</v>
      </c>
      <c r="AA271" s="2">
        <v>0.17793394849785404</v>
      </c>
      <c r="AB271" s="2">
        <v>0.24304476394849783</v>
      </c>
      <c r="AC271" s="2">
        <v>0.11186472103004293</v>
      </c>
      <c r="AD271" s="2">
        <v>9.999042918454934E-2</v>
      </c>
      <c r="AE271" s="2">
        <v>0.14066776824034335</v>
      </c>
      <c r="AF271" s="2">
        <v>0.15816051502145922</v>
      </c>
      <c r="AG271" s="2">
        <v>0.14403892703862659</v>
      </c>
    </row>
    <row r="272" spans="1:33" x14ac:dyDescent="0.3">
      <c r="A272" s="2" t="str">
        <f t="shared" si="8"/>
        <v>20220225_PS19_DYN</v>
      </c>
      <c r="B272" s="2">
        <v>20220225</v>
      </c>
      <c r="C272" s="2" t="s">
        <v>51</v>
      </c>
      <c r="D272" s="2" t="s">
        <v>54</v>
      </c>
      <c r="E272" s="2" t="s">
        <v>35</v>
      </c>
      <c r="F272" s="2" t="s">
        <v>50</v>
      </c>
      <c r="G272" s="2" t="s">
        <v>36</v>
      </c>
      <c r="H272" s="2">
        <v>63.857142857142854</v>
      </c>
      <c r="I272" s="2">
        <v>2.3300000000000001E-2</v>
      </c>
      <c r="J272" s="2">
        <v>5.3938122107363711</v>
      </c>
      <c r="K272" s="2">
        <v>900</v>
      </c>
      <c r="L272" s="2">
        <f t="shared" si="9"/>
        <v>15</v>
      </c>
      <c r="M272" s="2">
        <v>0.24616188841201714</v>
      </c>
      <c r="O272" s="2">
        <v>0.2285011158798283</v>
      </c>
      <c r="P272" s="2">
        <v>0.1685375107296137</v>
      </c>
      <c r="Q272" s="2">
        <v>0.15648716738197424</v>
      </c>
      <c r="R272" s="2">
        <v>0.15630128755364806</v>
      </c>
      <c r="S272" s="2">
        <v>0.19527317596566526</v>
      </c>
      <c r="T272" s="2">
        <v>0.1200548497854077</v>
      </c>
      <c r="U272" s="2">
        <v>0.22734223175965665</v>
      </c>
      <c r="W272" s="2">
        <v>0.16624939914163092</v>
      </c>
      <c r="X272" s="2">
        <v>0.28199489270386263</v>
      </c>
      <c r="Y272" s="2">
        <v>0.20935845493562227</v>
      </c>
      <c r="AA272" s="2">
        <v>0.1652301716738197</v>
      </c>
      <c r="AB272" s="2">
        <v>0.34827965665236049</v>
      </c>
      <c r="AC272" s="2">
        <v>0.11300257510729614</v>
      </c>
      <c r="AD272" s="2">
        <v>0.14737540772532187</v>
      </c>
      <c r="AE272" s="2">
        <v>0.12677892703862662</v>
      </c>
      <c r="AF272" s="2">
        <v>0.2337520600858369</v>
      </c>
      <c r="AG272" s="2">
        <v>0.16889330472103001</v>
      </c>
    </row>
    <row r="273" spans="1:33" x14ac:dyDescent="0.3">
      <c r="A273" s="2" t="str">
        <f t="shared" si="8"/>
        <v>20220225_PS19_DYN</v>
      </c>
      <c r="B273" s="2">
        <v>20220225</v>
      </c>
      <c r="C273" s="2" t="s">
        <v>51</v>
      </c>
      <c r="D273" s="2" t="s">
        <v>54</v>
      </c>
      <c r="E273" s="2" t="s">
        <v>35</v>
      </c>
      <c r="F273" s="2" t="s">
        <v>50</v>
      </c>
      <c r="G273" s="2" t="s">
        <v>36</v>
      </c>
      <c r="H273" s="2">
        <v>63.857142857142854</v>
      </c>
      <c r="I273" s="2">
        <v>2.3300000000000001E-2</v>
      </c>
      <c r="J273" s="2">
        <v>5.3938122107363711</v>
      </c>
      <c r="K273" s="2">
        <v>930</v>
      </c>
      <c r="L273" s="2">
        <f t="shared" si="9"/>
        <v>15.5</v>
      </c>
      <c r="M273" s="2">
        <v>0.31480133047210296</v>
      </c>
      <c r="O273" s="2">
        <v>0.2539678540772532</v>
      </c>
      <c r="P273" s="2">
        <v>0.13070171673819742</v>
      </c>
      <c r="Q273" s="2">
        <v>6.3278669527896972E-2</v>
      </c>
      <c r="R273" s="2">
        <v>0.16050613733905578</v>
      </c>
      <c r="S273" s="2">
        <v>0.17852150214592277</v>
      </c>
      <c r="T273" s="2">
        <v>0.10312806866952787</v>
      </c>
      <c r="U273" s="2">
        <v>1.3795193133047209E-2</v>
      </c>
      <c r="W273" s="2">
        <v>0.12538703862660944</v>
      </c>
      <c r="X273" s="2">
        <v>0.3217818025751073</v>
      </c>
      <c r="Y273" s="2">
        <v>0.17535090128755362</v>
      </c>
      <c r="AA273" s="2">
        <v>0.21291051502145922</v>
      </c>
      <c r="AB273" s="2">
        <v>0.23020738197424895</v>
      </c>
      <c r="AC273" s="2">
        <v>0.1523196566523605</v>
      </c>
      <c r="AD273" s="2">
        <v>0.14556231759656652</v>
      </c>
      <c r="AE273" s="2">
        <v>8.7661072961373362E-2</v>
      </c>
      <c r="AF273" s="2">
        <v>0.11518072961373389</v>
      </c>
      <c r="AG273" s="2">
        <v>0.16382055793991412</v>
      </c>
    </row>
    <row r="274" spans="1:33" x14ac:dyDescent="0.3">
      <c r="A274" s="2" t="str">
        <f t="shared" si="8"/>
        <v>20220225_PS19_DYN</v>
      </c>
      <c r="B274" s="2">
        <v>20220225</v>
      </c>
      <c r="C274" s="2" t="s">
        <v>51</v>
      </c>
      <c r="D274" s="2" t="s">
        <v>54</v>
      </c>
      <c r="E274" s="2" t="s">
        <v>35</v>
      </c>
      <c r="F274" s="2" t="s">
        <v>50</v>
      </c>
      <c r="G274" s="2" t="s">
        <v>36</v>
      </c>
      <c r="H274" s="2">
        <v>63.857142857142854</v>
      </c>
      <c r="I274" s="2">
        <v>2.3300000000000001E-2</v>
      </c>
      <c r="J274" s="2">
        <v>5.3938122107363711</v>
      </c>
      <c r="K274" s="2">
        <v>960</v>
      </c>
      <c r="L274" s="2">
        <f t="shared" si="9"/>
        <v>16</v>
      </c>
      <c r="M274" s="2">
        <v>0.21076991416309013</v>
      </c>
      <c r="O274" s="2">
        <v>0.16545124463519312</v>
      </c>
      <c r="P274" s="2">
        <v>0.14867128755364803</v>
      </c>
      <c r="Q274" s="2">
        <v>0.21111974248927037</v>
      </c>
      <c r="R274" s="2">
        <v>5.8464635193133031E-2</v>
      </c>
      <c r="S274" s="2">
        <v>0.14728626609442058</v>
      </c>
      <c r="T274" s="2">
        <v>0.15811600858369096</v>
      </c>
      <c r="U274" s="2">
        <v>-6.5052789699570806E-3</v>
      </c>
      <c r="W274" s="2">
        <v>0.17545957081545063</v>
      </c>
      <c r="X274" s="2">
        <v>0.23359442060085836</v>
      </c>
      <c r="Y274" s="2">
        <v>0.11331948497854076</v>
      </c>
      <c r="AA274" s="2">
        <v>0.18154163090128755</v>
      </c>
      <c r="AB274" s="2">
        <v>0.36749424892703852</v>
      </c>
      <c r="AC274" s="2">
        <v>5.0485579399141625E-2</v>
      </c>
      <c r="AD274" s="2">
        <v>0.22601961373390556</v>
      </c>
      <c r="AE274" s="2">
        <v>0.14488712446351928</v>
      </c>
      <c r="AF274" s="2">
        <v>0.13995622317596565</v>
      </c>
      <c r="AG274" s="2">
        <v>0.16428759656652361</v>
      </c>
    </row>
    <row r="275" spans="1:33" x14ac:dyDescent="0.3">
      <c r="A275" s="2" t="str">
        <f t="shared" si="8"/>
        <v>20220225_PS19_DYN</v>
      </c>
      <c r="B275" s="2">
        <v>20220225</v>
      </c>
      <c r="C275" s="2" t="s">
        <v>51</v>
      </c>
      <c r="D275" s="2" t="s">
        <v>54</v>
      </c>
      <c r="E275" s="2" t="s">
        <v>35</v>
      </c>
      <c r="F275" s="2" t="s">
        <v>50</v>
      </c>
      <c r="G275" s="2" t="s">
        <v>36</v>
      </c>
      <c r="H275" s="2">
        <v>63.857142857142854</v>
      </c>
      <c r="I275" s="2">
        <v>2.3300000000000001E-2</v>
      </c>
      <c r="J275" s="2">
        <v>5.3938122107363711</v>
      </c>
      <c r="K275" s="2">
        <v>990</v>
      </c>
      <c r="L275" s="2">
        <f t="shared" si="9"/>
        <v>16.5</v>
      </c>
      <c r="M275" s="2">
        <v>0.21999660944206006</v>
      </c>
      <c r="O275" s="2">
        <v>0.1314907296137339</v>
      </c>
      <c r="P275" s="2">
        <v>0.18861291845493564</v>
      </c>
      <c r="Q275" s="2">
        <v>0.1512398712446352</v>
      </c>
      <c r="R275" s="2">
        <v>7.5518068669527899E-2</v>
      </c>
      <c r="S275" s="2">
        <v>0.21318158798283257</v>
      </c>
      <c r="T275" s="2">
        <v>0.10350098712446353</v>
      </c>
      <c r="U275" s="2">
        <v>0.14021502145922746</v>
      </c>
      <c r="W275" s="2">
        <v>0.17196244635193131</v>
      </c>
      <c r="X275" s="2">
        <v>0.32470884120171672</v>
      </c>
      <c r="Y275" s="2">
        <v>0.1304619313304721</v>
      </c>
      <c r="AA275" s="2">
        <v>0.20855218884120169</v>
      </c>
      <c r="AB275" s="2">
        <v>0.23140630901287551</v>
      </c>
      <c r="AC275" s="2">
        <v>0.12460510729613734</v>
      </c>
      <c r="AD275" s="2">
        <v>0.12272888412017166</v>
      </c>
      <c r="AE275" s="2">
        <v>0.10169008583690986</v>
      </c>
      <c r="AF275" s="2">
        <v>0.12414965665236051</v>
      </c>
      <c r="AG275" s="2">
        <v>0.17474896995708156</v>
      </c>
    </row>
    <row r="276" spans="1:33" x14ac:dyDescent="0.3">
      <c r="A276" s="2" t="str">
        <f t="shared" si="8"/>
        <v>20220225_PS19_DYN</v>
      </c>
      <c r="B276" s="2">
        <v>20220225</v>
      </c>
      <c r="C276" s="2" t="s">
        <v>51</v>
      </c>
      <c r="D276" s="2" t="s">
        <v>54</v>
      </c>
      <c r="E276" s="2" t="s">
        <v>35</v>
      </c>
      <c r="F276" s="2" t="s">
        <v>50</v>
      </c>
      <c r="G276" s="2" t="s">
        <v>36</v>
      </c>
      <c r="H276" s="2">
        <v>63.857142857142854</v>
      </c>
      <c r="I276" s="2">
        <v>2.3300000000000001E-2</v>
      </c>
      <c r="J276" s="2">
        <v>5.3938122107363711</v>
      </c>
      <c r="K276" s="2">
        <v>1020</v>
      </c>
      <c r="L276" s="2">
        <f t="shared" si="9"/>
        <v>17</v>
      </c>
      <c r="M276" s="2">
        <v>0.20248652360515021</v>
      </c>
      <c r="O276" s="2">
        <v>0.27926566523605151</v>
      </c>
      <c r="P276" s="2">
        <v>0.13859944206008581</v>
      </c>
      <c r="Q276" s="2">
        <v>0.11183278969957081</v>
      </c>
      <c r="R276" s="2">
        <v>4.6487596566523598E-2</v>
      </c>
      <c r="S276" s="2">
        <v>0.13172175965665234</v>
      </c>
      <c r="T276" s="2">
        <v>0.11025489270386266</v>
      </c>
      <c r="U276" s="2">
        <v>0.1807767811158798</v>
      </c>
      <c r="W276" s="2">
        <v>0.168031330472103</v>
      </c>
      <c r="X276" s="2">
        <v>0.21297944206008582</v>
      </c>
      <c r="Y276" s="2">
        <v>9.4641115879828291E-2</v>
      </c>
      <c r="AA276" s="2">
        <v>0.1743136051502146</v>
      </c>
      <c r="AB276" s="2">
        <v>0.34035948497854074</v>
      </c>
      <c r="AC276" s="2">
        <v>7.0346051502145915E-2</v>
      </c>
      <c r="AD276" s="2">
        <v>0.13947167381974249</v>
      </c>
      <c r="AE276" s="2">
        <v>0.14273635193133047</v>
      </c>
      <c r="AF276" s="2">
        <v>0.11167914163090129</v>
      </c>
      <c r="AG276" s="2">
        <v>0.15743510729613733</v>
      </c>
    </row>
    <row r="277" spans="1:33" x14ac:dyDescent="0.3">
      <c r="A277" s="2" t="str">
        <f t="shared" si="8"/>
        <v>20220225_PS19_DYN</v>
      </c>
      <c r="B277" s="2">
        <v>20220225</v>
      </c>
      <c r="C277" s="2" t="s">
        <v>51</v>
      </c>
      <c r="D277" s="2" t="s">
        <v>54</v>
      </c>
      <c r="E277" s="2" t="s">
        <v>35</v>
      </c>
      <c r="F277" s="2" t="s">
        <v>50</v>
      </c>
      <c r="G277" s="2" t="s">
        <v>36</v>
      </c>
      <c r="H277" s="2">
        <v>63.857142857142854</v>
      </c>
      <c r="I277" s="2">
        <v>2.3300000000000001E-2</v>
      </c>
      <c r="J277" s="2">
        <v>5.3938122107363711</v>
      </c>
      <c r="K277" s="2">
        <v>1050</v>
      </c>
      <c r="L277" s="2">
        <f t="shared" si="9"/>
        <v>17.5</v>
      </c>
      <c r="M277" s="2">
        <v>0.26856012875536478</v>
      </c>
      <c r="O277" s="2">
        <v>0.27694107296137338</v>
      </c>
      <c r="P277" s="2">
        <v>0.16476184549356224</v>
      </c>
      <c r="Q277" s="2">
        <v>0.1505092703862661</v>
      </c>
      <c r="R277" s="2">
        <v>4.1031072961373379E-2</v>
      </c>
      <c r="S277" s="2">
        <v>0.16612686695278969</v>
      </c>
      <c r="T277" s="2">
        <v>0.13019755364806865</v>
      </c>
      <c r="U277" s="2">
        <v>7.5562446351931323E-2</v>
      </c>
      <c r="W277" s="2">
        <v>9.4342489270386257E-2</v>
      </c>
      <c r="X277" s="2">
        <v>0.17938536480686695</v>
      </c>
      <c r="Y277" s="2">
        <v>0.17338931330472104</v>
      </c>
      <c r="AA277" s="2">
        <v>0.16724351931330472</v>
      </c>
      <c r="AB277" s="2">
        <v>0.28429326180257508</v>
      </c>
      <c r="AC277" s="2">
        <v>5.6928068669527876E-2</v>
      </c>
      <c r="AD277" s="2">
        <v>9.1006695278969943E-2</v>
      </c>
      <c r="AE277" s="2">
        <v>6.6478497854077251E-2</v>
      </c>
      <c r="AF277" s="2">
        <v>7.2927081545064387E-2</v>
      </c>
      <c r="AG277" s="2">
        <v>0.15447343347639486</v>
      </c>
    </row>
    <row r="278" spans="1:33" x14ac:dyDescent="0.3">
      <c r="A278" s="2" t="str">
        <f t="shared" si="8"/>
        <v>20220225_PS19_DYN</v>
      </c>
      <c r="B278" s="2">
        <v>20220225</v>
      </c>
      <c r="C278" s="2" t="s">
        <v>51</v>
      </c>
      <c r="D278" s="2" t="s">
        <v>54</v>
      </c>
      <c r="E278" s="2" t="s">
        <v>35</v>
      </c>
      <c r="F278" s="2" t="s">
        <v>50</v>
      </c>
      <c r="G278" s="2" t="s">
        <v>36</v>
      </c>
      <c r="H278" s="2">
        <v>63.857142857142854</v>
      </c>
      <c r="I278" s="2">
        <v>2.3300000000000001E-2</v>
      </c>
      <c r="J278" s="2">
        <v>5.3938122107363711</v>
      </c>
      <c r="K278" s="2">
        <v>1080</v>
      </c>
      <c r="L278" s="2">
        <f t="shared" si="9"/>
        <v>18</v>
      </c>
      <c r="M278" s="2">
        <v>0.26436884120171678</v>
      </c>
      <c r="O278" s="2">
        <v>0.30564356223175965</v>
      </c>
      <c r="P278" s="2">
        <v>0.15185244635193129</v>
      </c>
      <c r="Q278" s="2">
        <v>0.10344223175965664</v>
      </c>
      <c r="R278" s="2">
        <v>2.5895836909871232E-2</v>
      </c>
      <c r="S278" s="2">
        <v>0.13790103004291845</v>
      </c>
      <c r="T278" s="2">
        <v>9.941944206008585E-2</v>
      </c>
      <c r="U278" s="2">
        <v>0.19868703862660941</v>
      </c>
      <c r="W278" s="2">
        <v>9.5855450643776804E-2</v>
      </c>
      <c r="X278" s="2">
        <v>0.33661184549356221</v>
      </c>
      <c r="Y278" s="2">
        <v>1.8792446351931329E-2</v>
      </c>
      <c r="AA278" s="2">
        <v>0.16060210300429181</v>
      </c>
      <c r="AB278" s="2">
        <v>0.38999639484978543</v>
      </c>
      <c r="AC278" s="2">
        <v>4.3557467811158802E-2</v>
      </c>
      <c r="AD278" s="2">
        <v>0.13319244635193134</v>
      </c>
      <c r="AE278" s="2">
        <v>6.1506266094420586E-2</v>
      </c>
      <c r="AF278" s="2">
        <v>0.14776609442060087</v>
      </c>
      <c r="AG278" s="2">
        <v>0.14998798283261799</v>
      </c>
    </row>
    <row r="279" spans="1:33" x14ac:dyDescent="0.3">
      <c r="A279" s="2" t="str">
        <f t="shared" si="8"/>
        <v>20220225_PS19_DYN</v>
      </c>
      <c r="B279" s="2">
        <v>20220225</v>
      </c>
      <c r="C279" s="2" t="s">
        <v>51</v>
      </c>
      <c r="D279" s="2" t="s">
        <v>54</v>
      </c>
      <c r="E279" s="2" t="s">
        <v>35</v>
      </c>
      <c r="F279" s="2" t="s">
        <v>50</v>
      </c>
      <c r="G279" s="2" t="s">
        <v>36</v>
      </c>
      <c r="H279" s="2">
        <v>63.857142857142854</v>
      </c>
      <c r="I279" s="2">
        <v>2.3300000000000001E-2</v>
      </c>
      <c r="J279" s="2">
        <v>5.3938122107363711</v>
      </c>
      <c r="K279" s="2">
        <v>1110</v>
      </c>
      <c r="L279" s="2">
        <f t="shared" si="9"/>
        <v>18.5</v>
      </c>
      <c r="M279" s="2">
        <v>0.13264982832618022</v>
      </c>
      <c r="O279" s="2">
        <v>0.2393853648068669</v>
      </c>
      <c r="P279" s="2">
        <v>0.20254982832618026</v>
      </c>
      <c r="Q279" s="2">
        <v>9.1055236051502134E-2</v>
      </c>
      <c r="R279" s="2">
        <v>5.3089828326180255E-2</v>
      </c>
      <c r="S279" s="2">
        <v>0.11076999999999998</v>
      </c>
      <c r="T279" s="2">
        <v>4.9035021459227453E-2</v>
      </c>
      <c r="U279" s="2">
        <v>8.1688583690987124E-2</v>
      </c>
      <c r="W279" s="2">
        <v>0.16412613733905579</v>
      </c>
      <c r="X279" s="2">
        <v>0.28128193133047208</v>
      </c>
      <c r="Y279" s="2">
        <v>8.1450557939914153E-2</v>
      </c>
      <c r="AA279" s="2">
        <v>0.17895991416309012</v>
      </c>
      <c r="AB279" s="2">
        <v>0.26838553648068664</v>
      </c>
      <c r="AC279" s="2">
        <v>8.7929570815450636E-2</v>
      </c>
      <c r="AD279" s="2">
        <v>7.1632017167381962E-2</v>
      </c>
      <c r="AE279" s="2">
        <v>0.10101596566523603</v>
      </c>
      <c r="AF279" s="2">
        <v>0.1221445922746781</v>
      </c>
      <c r="AG279" s="2">
        <v>0.14594175965665235</v>
      </c>
    </row>
    <row r="280" spans="1:33" x14ac:dyDescent="0.3">
      <c r="A280" s="2" t="str">
        <f t="shared" si="8"/>
        <v>20220225_PS19_DYN</v>
      </c>
      <c r="B280" s="2">
        <v>20220225</v>
      </c>
      <c r="C280" s="2" t="s">
        <v>51</v>
      </c>
      <c r="D280" s="2" t="s">
        <v>54</v>
      </c>
      <c r="E280" s="2" t="s">
        <v>35</v>
      </c>
      <c r="F280" s="2" t="s">
        <v>50</v>
      </c>
      <c r="G280" s="2" t="s">
        <v>36</v>
      </c>
      <c r="H280" s="2">
        <v>63.857142857142854</v>
      </c>
      <c r="I280" s="2">
        <v>2.3300000000000001E-2</v>
      </c>
      <c r="J280" s="2">
        <v>5.3938122107363711</v>
      </c>
      <c r="K280" s="2">
        <v>1140</v>
      </c>
      <c r="L280" s="2">
        <f t="shared" si="9"/>
        <v>19</v>
      </c>
      <c r="M280" s="2">
        <v>0.27450304721030044</v>
      </c>
      <c r="O280" s="2">
        <v>0.21368974248927039</v>
      </c>
      <c r="P280" s="2">
        <v>0.18298493562231757</v>
      </c>
      <c r="Q280" s="2">
        <v>0.19431317596566522</v>
      </c>
      <c r="R280" s="2">
        <v>8.8617982832618014E-2</v>
      </c>
      <c r="S280" s="2">
        <v>0.15852768240343346</v>
      </c>
      <c r="T280" s="2">
        <v>8.6487339055793977E-2</v>
      </c>
      <c r="U280" s="2">
        <v>0.17539828326180254</v>
      </c>
      <c r="W280" s="2">
        <v>0.16027742489270386</v>
      </c>
      <c r="X280" s="2">
        <v>0.39370025751072962</v>
      </c>
      <c r="Y280" s="2">
        <v>9.9553562231759637E-2</v>
      </c>
      <c r="AA280" s="2">
        <v>0.2177396566523605</v>
      </c>
      <c r="AB280" s="2">
        <v>0.29122231759656653</v>
      </c>
      <c r="AC280" s="2">
        <v>9.2942532188841187E-2</v>
      </c>
      <c r="AD280" s="2">
        <v>0.13235347639484979</v>
      </c>
      <c r="AE280" s="2">
        <v>0.10413811158798281</v>
      </c>
      <c r="AF280" s="2">
        <v>0.17282197424892703</v>
      </c>
      <c r="AG280" s="2">
        <v>0.18457236051502143</v>
      </c>
    </row>
    <row r="281" spans="1:33" x14ac:dyDescent="0.3">
      <c r="A281" s="2" t="str">
        <f t="shared" si="8"/>
        <v>20220225_PS19_DYN</v>
      </c>
      <c r="B281" s="2">
        <v>20220225</v>
      </c>
      <c r="C281" s="2" t="s">
        <v>51</v>
      </c>
      <c r="D281" s="2" t="s">
        <v>54</v>
      </c>
      <c r="E281" s="2" t="s">
        <v>35</v>
      </c>
      <c r="F281" s="2" t="s">
        <v>50</v>
      </c>
      <c r="G281" s="2" t="s">
        <v>36</v>
      </c>
      <c r="H281" s="2">
        <v>63.857142857142854</v>
      </c>
      <c r="I281" s="2">
        <v>2.3300000000000001E-2</v>
      </c>
      <c r="J281" s="2">
        <v>5.3938122107363711</v>
      </c>
      <c r="K281" s="2">
        <v>1170</v>
      </c>
      <c r="L281" s="2">
        <f t="shared" si="9"/>
        <v>19.5</v>
      </c>
      <c r="M281" s="2">
        <v>0.16442042918454935</v>
      </c>
      <c r="O281" s="2">
        <v>0.16388635193133047</v>
      </c>
      <c r="P281" s="2">
        <v>0.15406304721030042</v>
      </c>
      <c r="Q281" s="2">
        <v>0.14043133047210302</v>
      </c>
      <c r="R281" s="2">
        <v>0.15299351931330468</v>
      </c>
      <c r="S281" s="2">
        <v>0.15128300429184549</v>
      </c>
      <c r="T281" s="2">
        <v>8.6875236051502144E-2</v>
      </c>
      <c r="U281" s="2">
        <v>0.22989811158798285</v>
      </c>
      <c r="W281" s="2">
        <v>9.2742231759656638E-2</v>
      </c>
      <c r="X281" s="2">
        <v>0.24453716738197423</v>
      </c>
      <c r="Y281" s="2">
        <v>0.21047098712446349</v>
      </c>
      <c r="AA281" s="2">
        <v>0.17166343347639487</v>
      </c>
      <c r="AB281" s="2">
        <v>0.23426927038626605</v>
      </c>
      <c r="AC281" s="2">
        <v>0.16370999999999997</v>
      </c>
      <c r="AD281" s="2">
        <v>0.23356030042918455</v>
      </c>
      <c r="AE281" s="2">
        <v>0.16842896995708154</v>
      </c>
      <c r="AF281" s="2">
        <v>0.20681506437768241</v>
      </c>
      <c r="AG281" s="2">
        <v>0.15111987124463519</v>
      </c>
    </row>
    <row r="282" spans="1:33" x14ac:dyDescent="0.3">
      <c r="A282" s="2" t="str">
        <f t="shared" si="8"/>
        <v>20220225_PS19_DYN</v>
      </c>
      <c r="B282" s="2">
        <v>20220225</v>
      </c>
      <c r="C282" s="2" t="s">
        <v>51</v>
      </c>
      <c r="D282" s="2" t="s">
        <v>54</v>
      </c>
      <c r="E282" s="2" t="s">
        <v>35</v>
      </c>
      <c r="F282" s="2" t="s">
        <v>50</v>
      </c>
      <c r="G282" s="2" t="s">
        <v>36</v>
      </c>
      <c r="H282" s="2">
        <v>63.857142857142854</v>
      </c>
      <c r="I282" s="2">
        <v>2.3300000000000001E-2</v>
      </c>
      <c r="J282" s="2">
        <v>5.3938122107363711</v>
      </c>
      <c r="K282" s="2">
        <v>1200</v>
      </c>
      <c r="L282" s="2">
        <f t="shared" si="9"/>
        <v>20</v>
      </c>
      <c r="M282" s="2">
        <v>0.19420549356223174</v>
      </c>
      <c r="O282" s="2">
        <v>0.18246549356223177</v>
      </c>
      <c r="P282" s="2">
        <v>0.23009030042918455</v>
      </c>
      <c r="Q282" s="2">
        <v>0.13971326180257509</v>
      </c>
      <c r="R282" s="2">
        <v>0.17900446351931332</v>
      </c>
      <c r="S282" s="2">
        <v>7.0458540772532191E-2</v>
      </c>
      <c r="T282" s="2">
        <v>0.10645892703862658</v>
      </c>
      <c r="U282" s="2">
        <v>4.4162789699570798E-2</v>
      </c>
      <c r="W282" s="2">
        <v>9.5249270386266086E-2</v>
      </c>
      <c r="X282" s="2">
        <v>0.30076836909871241</v>
      </c>
      <c r="Y282" s="2">
        <v>7.2006309012875525E-2</v>
      </c>
      <c r="AA282" s="2">
        <v>0.16221742489270385</v>
      </c>
      <c r="AB282" s="2">
        <v>0.33043545064377683</v>
      </c>
      <c r="AC282" s="2">
        <v>0.1765491416309013</v>
      </c>
      <c r="AD282" s="2">
        <v>0.26414768240343345</v>
      </c>
      <c r="AE282" s="2">
        <v>7.5945793991416308E-2</v>
      </c>
      <c r="AF282" s="2">
        <v>0.14903107296137338</v>
      </c>
      <c r="AG282" s="2">
        <v>0.15331407725321888</v>
      </c>
    </row>
    <row r="283" spans="1:33" x14ac:dyDescent="0.3">
      <c r="A283" s="2" t="str">
        <f t="shared" si="8"/>
        <v>20220225_PS19_DYN</v>
      </c>
      <c r="B283" s="2">
        <v>20220225</v>
      </c>
      <c r="C283" s="2" t="s">
        <v>51</v>
      </c>
      <c r="D283" s="2" t="s">
        <v>54</v>
      </c>
      <c r="E283" s="2" t="s">
        <v>35</v>
      </c>
      <c r="F283" s="2" t="s">
        <v>50</v>
      </c>
      <c r="G283" s="2" t="s">
        <v>36</v>
      </c>
      <c r="H283" s="2">
        <v>63.857142857142854</v>
      </c>
      <c r="I283" s="2">
        <v>2.3300000000000001E-2</v>
      </c>
      <c r="J283" s="2">
        <v>5.3938122107363711</v>
      </c>
      <c r="K283" s="2">
        <v>1230</v>
      </c>
      <c r="L283" s="2">
        <f t="shared" si="9"/>
        <v>20.5</v>
      </c>
      <c r="M283" s="2">
        <v>0.29391639484978543</v>
      </c>
      <c r="O283" s="2">
        <v>0.28502133047210298</v>
      </c>
      <c r="P283" s="2">
        <v>0.17781034334763948</v>
      </c>
      <c r="Q283" s="2">
        <v>0.1060760515021459</v>
      </c>
      <c r="R283" s="2">
        <v>8.1147253218884108E-2</v>
      </c>
      <c r="S283" s="2">
        <v>0.1888815021459227</v>
      </c>
      <c r="T283" s="2">
        <v>9.5596309012875524E-2</v>
      </c>
      <c r="U283" s="2">
        <v>5.6735922746781103E-2</v>
      </c>
      <c r="W283" s="2">
        <v>0.10201339055793991</v>
      </c>
      <c r="X283" s="2">
        <v>0.39327150214592271</v>
      </c>
      <c r="Y283" s="2">
        <v>0.14815763948497854</v>
      </c>
      <c r="AA283" s="2">
        <v>0.1632525321888412</v>
      </c>
      <c r="AB283" s="2">
        <v>0.2936248068669528</v>
      </c>
      <c r="AC283" s="2">
        <v>0.1077569957081545</v>
      </c>
      <c r="AD283" s="2">
        <v>0.16943759656652357</v>
      </c>
      <c r="AE283" s="2">
        <v>6.5226995708154503E-2</v>
      </c>
      <c r="AF283" s="2">
        <v>0.10421884120171672</v>
      </c>
      <c r="AG283" s="2">
        <v>0.16240901287553644</v>
      </c>
    </row>
    <row r="284" spans="1:33" x14ac:dyDescent="0.3">
      <c r="A284" s="2" t="str">
        <f t="shared" si="8"/>
        <v>20220225_PS19_DYN</v>
      </c>
      <c r="B284" s="2">
        <v>20220225</v>
      </c>
      <c r="C284" s="2" t="s">
        <v>51</v>
      </c>
      <c r="D284" s="2" t="s">
        <v>54</v>
      </c>
      <c r="E284" s="2" t="s">
        <v>35</v>
      </c>
      <c r="F284" s="2" t="s">
        <v>50</v>
      </c>
      <c r="G284" s="2" t="s">
        <v>36</v>
      </c>
      <c r="H284" s="2">
        <v>63.857142857142854</v>
      </c>
      <c r="I284" s="2">
        <v>2.3300000000000001E-2</v>
      </c>
      <c r="J284" s="2">
        <v>5.3938122107363711</v>
      </c>
      <c r="K284" s="2">
        <v>1260</v>
      </c>
      <c r="L284" s="2">
        <f t="shared" si="9"/>
        <v>21</v>
      </c>
      <c r="M284" s="2">
        <v>0.17946549356223176</v>
      </c>
      <c r="O284" s="2">
        <v>0.21083793991416311</v>
      </c>
      <c r="P284" s="2">
        <v>0.14583090128755363</v>
      </c>
      <c r="Q284" s="2">
        <v>0.13215137339055794</v>
      </c>
      <c r="R284" s="2">
        <v>5.1341115879828314E-2</v>
      </c>
      <c r="S284" s="2">
        <v>0.11046493562231757</v>
      </c>
      <c r="T284" s="2">
        <v>5.0661373390557929E-2</v>
      </c>
      <c r="U284" s="2">
        <v>9.3995278969957088E-2</v>
      </c>
      <c r="W284" s="2">
        <v>8.109622317596564E-2</v>
      </c>
      <c r="X284" s="2">
        <v>0.3789367381974249</v>
      </c>
      <c r="Y284" s="2">
        <v>8.0497124463519323E-2</v>
      </c>
      <c r="AA284" s="2">
        <v>0.12469429184549356</v>
      </c>
      <c r="AB284" s="2">
        <v>0.19874450643776825</v>
      </c>
      <c r="AC284" s="2">
        <v>9.4750643776824003E-2</v>
      </c>
      <c r="AD284" s="2">
        <v>0.13293570815450642</v>
      </c>
      <c r="AE284" s="2">
        <v>6.4826781115879806E-2</v>
      </c>
      <c r="AF284" s="2">
        <v>0.11400068669527898</v>
      </c>
      <c r="AG284" s="2">
        <v>0.11914871244635192</v>
      </c>
    </row>
    <row r="285" spans="1:33" x14ac:dyDescent="0.3">
      <c r="A285" s="2" t="str">
        <f t="shared" si="8"/>
        <v>20220225_PS19_DYN</v>
      </c>
      <c r="B285" s="2">
        <v>20220225</v>
      </c>
      <c r="C285" s="2" t="s">
        <v>51</v>
      </c>
      <c r="D285" s="2" t="s">
        <v>54</v>
      </c>
      <c r="E285" s="2" t="s">
        <v>35</v>
      </c>
      <c r="F285" s="2" t="s">
        <v>50</v>
      </c>
      <c r="G285" s="2" t="s">
        <v>36</v>
      </c>
      <c r="H285" s="2">
        <v>63.857142857142854</v>
      </c>
      <c r="I285" s="2">
        <v>2.3300000000000001E-2</v>
      </c>
      <c r="J285" s="2">
        <v>5.3938122107363711</v>
      </c>
      <c r="K285" s="2">
        <v>1290</v>
      </c>
      <c r="L285" s="2">
        <f t="shared" si="9"/>
        <v>21.5</v>
      </c>
      <c r="M285" s="2">
        <v>0.11722231759656651</v>
      </c>
      <c r="O285" s="2">
        <v>0.28424969957081547</v>
      </c>
      <c r="P285" s="2">
        <v>0.19499562231759654</v>
      </c>
      <c r="Q285" s="2">
        <v>0.10317922746781116</v>
      </c>
      <c r="R285" s="2">
        <v>3.389630901287552E-2</v>
      </c>
      <c r="S285" s="2">
        <v>0.15178403433476392</v>
      </c>
      <c r="T285" s="2">
        <v>0.10224935622317596</v>
      </c>
      <c r="U285" s="2">
        <v>0.1055249356223176</v>
      </c>
      <c r="W285" s="2">
        <v>0.12140618025751071</v>
      </c>
      <c r="X285" s="2">
        <v>0.22852789699570814</v>
      </c>
      <c r="Y285" s="2">
        <v>0.11876072961373391</v>
      </c>
      <c r="AA285" s="2">
        <v>0.17056557939914163</v>
      </c>
      <c r="AB285" s="2">
        <v>0.19998776824034337</v>
      </c>
      <c r="AC285" s="2">
        <v>3.2124034334763928E-2</v>
      </c>
      <c r="AD285" s="2">
        <v>0.16984381974248924</v>
      </c>
      <c r="AE285" s="2">
        <v>7.9151201716738187E-2</v>
      </c>
      <c r="AF285" s="2">
        <v>0.1579242489270386</v>
      </c>
      <c r="AG285" s="2">
        <v>0.14534240343347637</v>
      </c>
    </row>
    <row r="286" spans="1:33" x14ac:dyDescent="0.3">
      <c r="A286" s="2" t="str">
        <f t="shared" si="8"/>
        <v>20220225_PS19_DYN</v>
      </c>
      <c r="B286" s="2">
        <v>20220225</v>
      </c>
      <c r="C286" s="2" t="s">
        <v>51</v>
      </c>
      <c r="D286" s="2" t="s">
        <v>54</v>
      </c>
      <c r="E286" s="2" t="s">
        <v>35</v>
      </c>
      <c r="F286" s="2" t="s">
        <v>50</v>
      </c>
      <c r="G286" s="2" t="s">
        <v>36</v>
      </c>
      <c r="H286" s="2">
        <v>63.857142857142854</v>
      </c>
      <c r="I286" s="2">
        <v>2.3300000000000001E-2</v>
      </c>
      <c r="J286" s="2">
        <v>5.3938122107363711</v>
      </c>
      <c r="K286" s="2">
        <v>1320</v>
      </c>
      <c r="L286" s="2">
        <f t="shared" si="9"/>
        <v>22</v>
      </c>
      <c r="M286" s="2">
        <v>0.25207184549356226</v>
      </c>
      <c r="O286" s="2">
        <v>0.22312223175965665</v>
      </c>
      <c r="P286" s="2">
        <v>0.11631721030042919</v>
      </c>
      <c r="Q286" s="2">
        <v>7.5713991416309023E-2</v>
      </c>
      <c r="R286" s="2">
        <v>1.0079957081545052E-2</v>
      </c>
      <c r="S286" s="2">
        <v>0.15162974248927036</v>
      </c>
      <c r="T286" s="2">
        <v>6.6417553648068645E-2</v>
      </c>
      <c r="U286" s="2">
        <v>4.1362145922746785E-2</v>
      </c>
      <c r="W286" s="2">
        <v>0.11101360515021459</v>
      </c>
      <c r="X286" s="2">
        <v>0.17907729613733903</v>
      </c>
      <c r="Y286" s="2">
        <v>0.11628175965665234</v>
      </c>
      <c r="AA286" s="2">
        <v>0.13983231759656653</v>
      </c>
      <c r="AB286" s="2">
        <v>0.24623304721030043</v>
      </c>
      <c r="AC286" s="2">
        <v>7.8730557939914167E-2</v>
      </c>
      <c r="AD286" s="2">
        <v>0.16004510729613733</v>
      </c>
      <c r="AE286" s="2">
        <v>0.11839532188841199</v>
      </c>
      <c r="AF286" s="2">
        <v>7.6365622317596568E-2</v>
      </c>
      <c r="AG286" s="2">
        <v>0.13083523605150213</v>
      </c>
    </row>
    <row r="287" spans="1:33" x14ac:dyDescent="0.3">
      <c r="A287" s="2" t="str">
        <f t="shared" si="8"/>
        <v>20220225_PS19_DYN</v>
      </c>
      <c r="B287" s="2">
        <v>20220225</v>
      </c>
      <c r="C287" s="2" t="s">
        <v>51</v>
      </c>
      <c r="D287" s="2" t="s">
        <v>54</v>
      </c>
      <c r="E287" s="2" t="s">
        <v>35</v>
      </c>
      <c r="F287" s="2" t="s">
        <v>50</v>
      </c>
      <c r="G287" s="2" t="s">
        <v>36</v>
      </c>
      <c r="H287" s="2">
        <v>63.857142857142854</v>
      </c>
      <c r="I287" s="2">
        <v>2.3300000000000001E-2</v>
      </c>
      <c r="J287" s="2">
        <v>5.3938122107363711</v>
      </c>
      <c r="K287" s="2">
        <v>1350</v>
      </c>
      <c r="L287" s="2">
        <f t="shared" si="9"/>
        <v>22.5</v>
      </c>
      <c r="M287" s="2">
        <v>0.19985515021459227</v>
      </c>
      <c r="O287" s="2">
        <v>0.22285553648068671</v>
      </c>
      <c r="P287" s="2">
        <v>0.16673566523605149</v>
      </c>
      <c r="Q287" s="2">
        <v>0.11483965665236051</v>
      </c>
      <c r="R287" s="2">
        <v>6.3030085836909874E-2</v>
      </c>
      <c r="S287" s="2">
        <v>9.9736051502145928E-2</v>
      </c>
      <c r="T287" s="2">
        <v>0.11485360515021457</v>
      </c>
      <c r="U287" s="2">
        <v>0.13012673819742487</v>
      </c>
      <c r="W287" s="2">
        <v>9.0516394849785381E-2</v>
      </c>
      <c r="X287" s="2">
        <v>0.1226330042918455</v>
      </c>
      <c r="Y287" s="2">
        <v>0.14512901287553648</v>
      </c>
      <c r="AA287" s="2">
        <v>0.17389776824034334</v>
      </c>
      <c r="AB287" s="2">
        <v>0.27768785407725322</v>
      </c>
      <c r="AC287" s="2">
        <v>8.750836909871243E-2</v>
      </c>
      <c r="AD287" s="2">
        <v>4.4754635193133045E-2</v>
      </c>
      <c r="AE287" s="2">
        <v>0.19234901287553643</v>
      </c>
      <c r="AF287" s="2">
        <v>0.13006459227467809</v>
      </c>
      <c r="AG287" s="2">
        <v>0.13642420600858368</v>
      </c>
    </row>
    <row r="288" spans="1:33" x14ac:dyDescent="0.3">
      <c r="A288" s="2" t="str">
        <f t="shared" si="8"/>
        <v>20220225_PS19_DYN</v>
      </c>
      <c r="B288" s="2">
        <v>20220225</v>
      </c>
      <c r="C288" s="2" t="s">
        <v>51</v>
      </c>
      <c r="D288" s="2" t="s">
        <v>54</v>
      </c>
      <c r="E288" s="2" t="s">
        <v>35</v>
      </c>
      <c r="F288" s="2" t="s">
        <v>50</v>
      </c>
      <c r="G288" s="2" t="s">
        <v>36</v>
      </c>
      <c r="H288" s="2">
        <v>63.857142857142854</v>
      </c>
      <c r="I288" s="2">
        <v>2.3300000000000001E-2</v>
      </c>
      <c r="J288" s="2">
        <v>5.3938122107363711</v>
      </c>
      <c r="K288" s="2">
        <v>1380</v>
      </c>
      <c r="L288" s="2">
        <f t="shared" si="9"/>
        <v>23</v>
      </c>
      <c r="M288" s="2">
        <v>0.15037652360515019</v>
      </c>
      <c r="O288" s="2">
        <v>0.27189751072961371</v>
      </c>
      <c r="P288" s="2">
        <v>0.15553180257510729</v>
      </c>
      <c r="Q288" s="2">
        <v>9.5435321888412014E-2</v>
      </c>
      <c r="R288" s="2">
        <v>2.346394849785403E-3</v>
      </c>
      <c r="S288" s="2">
        <v>0.12075480686695279</v>
      </c>
      <c r="T288" s="2">
        <v>0.14708223175965665</v>
      </c>
      <c r="U288" s="2">
        <v>1.948304721030043E-2</v>
      </c>
      <c r="W288" s="2">
        <v>0.1382796566523605</v>
      </c>
      <c r="X288" s="2">
        <v>0.23994708154506436</v>
      </c>
      <c r="Y288" s="2">
        <v>0.12725875536480685</v>
      </c>
      <c r="AA288" s="2">
        <v>0.17244995708154506</v>
      </c>
      <c r="AB288" s="2">
        <v>0.19917635193133046</v>
      </c>
      <c r="AC288" s="2">
        <v>6.3347553648068669E-2</v>
      </c>
      <c r="AD288" s="2">
        <v>0.11490905579399141</v>
      </c>
      <c r="AE288" s="2">
        <v>6.3480858369098697E-2</v>
      </c>
      <c r="AF288" s="2">
        <v>0.10879223175965663</v>
      </c>
      <c r="AG288" s="2">
        <v>0.12976326180257511</v>
      </c>
    </row>
    <row r="289" spans="1:33" x14ac:dyDescent="0.3">
      <c r="A289" s="2" t="str">
        <f t="shared" si="8"/>
        <v>20220225_PS19_DYN</v>
      </c>
      <c r="B289" s="2">
        <v>20220225</v>
      </c>
      <c r="C289" s="2" t="s">
        <v>51</v>
      </c>
      <c r="D289" s="2" t="s">
        <v>54</v>
      </c>
      <c r="E289" s="2" t="s">
        <v>35</v>
      </c>
      <c r="F289" s="2" t="s">
        <v>50</v>
      </c>
      <c r="G289" s="2" t="s">
        <v>36</v>
      </c>
      <c r="H289" s="2">
        <v>63.857142857142854</v>
      </c>
      <c r="I289" s="2">
        <v>2.3300000000000001E-2</v>
      </c>
      <c r="J289" s="2">
        <v>5.3938122107363711</v>
      </c>
      <c r="K289" s="2">
        <v>1410</v>
      </c>
      <c r="L289" s="2">
        <f t="shared" si="9"/>
        <v>23.5</v>
      </c>
      <c r="M289" s="2">
        <v>0.21749806866952789</v>
      </c>
      <c r="O289" s="2">
        <v>0.25007347639484978</v>
      </c>
      <c r="P289" s="2">
        <v>0.14535321888412014</v>
      </c>
      <c r="Q289" s="2">
        <v>9.7241416309012868E-2</v>
      </c>
      <c r="R289" s="2">
        <v>7.0838583690987125E-2</v>
      </c>
      <c r="S289" s="2">
        <v>6.7013690987124452E-2</v>
      </c>
      <c r="T289" s="2">
        <v>4.9608626609442034E-2</v>
      </c>
      <c r="U289" s="2">
        <v>6.7528755364806847E-2</v>
      </c>
      <c r="W289" s="2">
        <v>7.6009785407725336E-2</v>
      </c>
      <c r="X289" s="2">
        <v>0.17811643776824029</v>
      </c>
      <c r="Y289" s="2">
        <v>5.0810772532188839E-2</v>
      </c>
      <c r="AA289" s="2">
        <v>0.12579789699570812</v>
      </c>
      <c r="AB289" s="2">
        <v>0.29296901287553645</v>
      </c>
      <c r="AC289" s="2">
        <v>0.11295124463519311</v>
      </c>
      <c r="AD289" s="2">
        <v>4.2643776824034335E-2</v>
      </c>
      <c r="AE289" s="2">
        <v>0.1121972532188841</v>
      </c>
      <c r="AF289" s="2">
        <v>5.9938583690987104E-2</v>
      </c>
      <c r="AG289" s="2">
        <v>0.12036227467811157</v>
      </c>
    </row>
    <row r="290" spans="1:33" x14ac:dyDescent="0.3">
      <c r="A290" s="2" t="str">
        <f t="shared" si="8"/>
        <v>20220225_PS19_DYN</v>
      </c>
      <c r="B290" s="2">
        <v>20220225</v>
      </c>
      <c r="C290" s="2" t="s">
        <v>51</v>
      </c>
      <c r="D290" s="2" t="s">
        <v>54</v>
      </c>
      <c r="E290" s="2" t="s">
        <v>35</v>
      </c>
      <c r="F290" s="2" t="s">
        <v>50</v>
      </c>
      <c r="G290" s="2" t="s">
        <v>36</v>
      </c>
      <c r="H290" s="2">
        <v>63.857142857142854</v>
      </c>
      <c r="I290" s="2">
        <v>2.3300000000000001E-2</v>
      </c>
      <c r="J290" s="2">
        <v>5.3938122107363711</v>
      </c>
      <c r="K290" s="2">
        <v>1440</v>
      </c>
      <c r="L290" s="2">
        <f t="shared" si="9"/>
        <v>24</v>
      </c>
      <c r="M290" s="2">
        <v>0.1511355793991416</v>
      </c>
      <c r="O290" s="2">
        <v>0.17339888412017165</v>
      </c>
      <c r="P290" s="2">
        <v>0.14752824034334763</v>
      </c>
      <c r="Q290" s="2">
        <v>5.8289785407725322E-2</v>
      </c>
      <c r="R290" s="2">
        <v>6.6549356223175331E-4</v>
      </c>
      <c r="S290" s="2">
        <v>0.14285158798283262</v>
      </c>
      <c r="T290" s="2">
        <v>0.10451828326180257</v>
      </c>
      <c r="U290" s="2">
        <v>0.18868961373390555</v>
      </c>
      <c r="W290" s="2">
        <v>8.5501931330472111E-2</v>
      </c>
      <c r="X290" s="2">
        <v>0.18691866952789699</v>
      </c>
      <c r="Y290" s="2">
        <v>7.6630643776824034E-2</v>
      </c>
      <c r="AA290" s="2">
        <v>0.12455652360515021</v>
      </c>
      <c r="AB290" s="2">
        <v>0.25632746781115878</v>
      </c>
      <c r="AC290" s="2">
        <v>9.4011545064377672E-2</v>
      </c>
      <c r="AD290" s="2">
        <v>7.3895493562231754E-2</v>
      </c>
      <c r="AE290" s="2">
        <v>8.9378412017167369E-2</v>
      </c>
      <c r="AF290" s="2">
        <v>8.8135407725321871E-2</v>
      </c>
      <c r="AG290" s="2">
        <v>0.11775540772532188</v>
      </c>
    </row>
    <row r="291" spans="1:33" x14ac:dyDescent="0.3">
      <c r="A291" s="2" t="str">
        <f t="shared" si="8"/>
        <v>20220225_PS19_DYN</v>
      </c>
      <c r="B291" s="2">
        <v>20220225</v>
      </c>
      <c r="C291" s="2" t="s">
        <v>51</v>
      </c>
      <c r="D291" s="2" t="s">
        <v>54</v>
      </c>
      <c r="E291" s="2" t="s">
        <v>35</v>
      </c>
      <c r="F291" s="2" t="s">
        <v>50</v>
      </c>
      <c r="G291" s="2" t="s">
        <v>36</v>
      </c>
      <c r="H291" s="2">
        <v>63.857142857142854</v>
      </c>
      <c r="I291" s="2">
        <v>2.3300000000000001E-2</v>
      </c>
      <c r="J291" s="2">
        <v>5.3938122107363711</v>
      </c>
      <c r="K291" s="2">
        <v>1470</v>
      </c>
      <c r="L291" s="2">
        <f t="shared" si="9"/>
        <v>24.5</v>
      </c>
      <c r="M291" s="2">
        <v>0.18039948497854075</v>
      </c>
      <c r="O291" s="2">
        <v>0.14043927038626608</v>
      </c>
      <c r="P291" s="2">
        <v>9.2266652360514997E-2</v>
      </c>
      <c r="Q291" s="2">
        <v>7.7531888412017164E-2</v>
      </c>
      <c r="R291" s="2">
        <v>0.11398283261802573</v>
      </c>
      <c r="S291" s="2">
        <v>6.9215793991416308E-2</v>
      </c>
      <c r="T291" s="2">
        <v>0.14891686695278969</v>
      </c>
      <c r="U291" s="2">
        <v>1.9404463519313301E-2</v>
      </c>
      <c r="W291" s="2">
        <v>0.1325611158798283</v>
      </c>
      <c r="X291" s="2">
        <v>0.20547390557939915</v>
      </c>
      <c r="Y291" s="2">
        <v>6.6549012875536481E-2</v>
      </c>
      <c r="AA291" s="2">
        <v>0.1396123175965665</v>
      </c>
      <c r="AB291" s="2">
        <v>0.33582343347639482</v>
      </c>
      <c r="AC291" s="2">
        <v>0.15572648068669526</v>
      </c>
      <c r="AD291" s="2">
        <v>0.14755206008583691</v>
      </c>
      <c r="AE291" s="2">
        <v>8.127952789699569E-2</v>
      </c>
      <c r="AF291" s="2">
        <v>7.1647553648068671E-2</v>
      </c>
      <c r="AG291" s="2">
        <v>0.11970227467811159</v>
      </c>
    </row>
    <row r="292" spans="1:33" x14ac:dyDescent="0.3">
      <c r="A292" s="2" t="str">
        <f t="shared" si="8"/>
        <v>20220225_PS19_DYN</v>
      </c>
      <c r="B292" s="2">
        <v>20220225</v>
      </c>
      <c r="C292" s="2" t="s">
        <v>51</v>
      </c>
      <c r="D292" s="2" t="s">
        <v>54</v>
      </c>
      <c r="E292" s="2" t="s">
        <v>35</v>
      </c>
      <c r="F292" s="2" t="s">
        <v>50</v>
      </c>
      <c r="G292" s="2" t="s">
        <v>36</v>
      </c>
      <c r="H292" s="2">
        <v>63.857142857142854</v>
      </c>
      <c r="I292" s="2">
        <v>2.3300000000000001E-2</v>
      </c>
      <c r="J292" s="2">
        <v>5.3938122107363711</v>
      </c>
      <c r="K292" s="2">
        <v>1500</v>
      </c>
      <c r="L292" s="2">
        <f t="shared" si="9"/>
        <v>25</v>
      </c>
      <c r="M292" s="2">
        <v>0.23654841201716739</v>
      </c>
      <c r="O292" s="2">
        <v>0.16882223175965663</v>
      </c>
      <c r="P292" s="2">
        <v>0.16884596566523602</v>
      </c>
      <c r="Q292" s="2">
        <v>8.6634334763948481E-2</v>
      </c>
      <c r="R292" s="2">
        <v>2.6323047210300411E-2</v>
      </c>
      <c r="S292" s="2">
        <v>9.2222703862660918E-2</v>
      </c>
      <c r="T292" s="2">
        <v>3.6310901287553647E-2</v>
      </c>
      <c r="U292" s="2">
        <v>0.15065068669527895</v>
      </c>
      <c r="W292" s="2">
        <v>8.7516824034334764E-2</v>
      </c>
      <c r="X292" s="2">
        <v>0.15771068669527896</v>
      </c>
      <c r="Y292" s="2">
        <v>0.11563729613733904</v>
      </c>
      <c r="AA292" s="2">
        <v>0.11087665236051501</v>
      </c>
      <c r="AB292" s="2">
        <v>0.23182746781115879</v>
      </c>
      <c r="AC292" s="2">
        <v>3.6195107296137327E-2</v>
      </c>
      <c r="AD292" s="2">
        <v>4.3339785407725311E-2</v>
      </c>
      <c r="AE292" s="2">
        <v>5.5015407725321881E-2</v>
      </c>
      <c r="AF292" s="2">
        <v>0.11209433476394849</v>
      </c>
      <c r="AG292" s="2">
        <v>0.1048661373390558</v>
      </c>
    </row>
    <row r="293" spans="1:33" x14ac:dyDescent="0.3">
      <c r="A293" s="2" t="str">
        <f t="shared" si="8"/>
        <v>20220225_PS19_DYN</v>
      </c>
      <c r="B293" s="2">
        <v>20220225</v>
      </c>
      <c r="C293" s="2" t="s">
        <v>51</v>
      </c>
      <c r="D293" s="2" t="s">
        <v>54</v>
      </c>
      <c r="E293" s="2" t="s">
        <v>35</v>
      </c>
      <c r="F293" s="2" t="s">
        <v>50</v>
      </c>
      <c r="G293" s="2" t="s">
        <v>36</v>
      </c>
      <c r="H293" s="2">
        <v>63.857142857142854</v>
      </c>
      <c r="I293" s="2">
        <v>2.3300000000000001E-2</v>
      </c>
      <c r="J293" s="2">
        <v>5.3938122107363711</v>
      </c>
      <c r="K293" s="2">
        <v>1530</v>
      </c>
      <c r="L293" s="2">
        <f t="shared" si="9"/>
        <v>25.5</v>
      </c>
      <c r="M293" s="2">
        <v>0.13693729613733904</v>
      </c>
      <c r="O293" s="2">
        <v>0.24463948497854077</v>
      </c>
      <c r="P293" s="2">
        <v>0.12343630901287554</v>
      </c>
      <c r="Q293" s="2">
        <v>8.841060085836909E-2</v>
      </c>
      <c r="R293" s="2">
        <v>0.10054974248927039</v>
      </c>
      <c r="S293" s="2">
        <v>0.16677738197424893</v>
      </c>
      <c r="T293" s="2">
        <v>9.079708154506437E-2</v>
      </c>
      <c r="U293" s="2">
        <v>4.9400901287553638E-2</v>
      </c>
      <c r="W293" s="2">
        <v>0.14139167381974246</v>
      </c>
      <c r="X293" s="2">
        <v>0.24443175965665231</v>
      </c>
      <c r="Y293" s="2">
        <v>0.20155399141630903</v>
      </c>
      <c r="AA293" s="2">
        <v>0.1450449356223176</v>
      </c>
      <c r="AB293" s="2">
        <v>0.34523244635193129</v>
      </c>
      <c r="AC293" s="2">
        <v>9.4566437768240336E-2</v>
      </c>
      <c r="AD293" s="2">
        <v>6.2064892703862659E-2</v>
      </c>
      <c r="AE293" s="2">
        <v>0.10117609442060084</v>
      </c>
      <c r="AF293" s="2">
        <v>8.925862660944206E-2</v>
      </c>
      <c r="AG293" s="2">
        <v>0.1391703433476395</v>
      </c>
    </row>
    <row r="294" spans="1:33" x14ac:dyDescent="0.3">
      <c r="A294" s="2" t="str">
        <f t="shared" si="8"/>
        <v>20220225_PS19_DYN</v>
      </c>
      <c r="B294" s="2">
        <v>20220225</v>
      </c>
      <c r="C294" s="2" t="s">
        <v>51</v>
      </c>
      <c r="D294" s="2" t="s">
        <v>54</v>
      </c>
      <c r="E294" s="2" t="s">
        <v>35</v>
      </c>
      <c r="F294" s="2" t="s">
        <v>50</v>
      </c>
      <c r="G294" s="2" t="s">
        <v>36</v>
      </c>
      <c r="H294" s="2">
        <v>63.857142857142854</v>
      </c>
      <c r="I294" s="2">
        <v>2.3300000000000001E-2</v>
      </c>
      <c r="J294" s="2">
        <v>5.3938122107363711</v>
      </c>
      <c r="K294" s="2">
        <v>1560</v>
      </c>
      <c r="L294" s="2">
        <f t="shared" si="9"/>
        <v>26</v>
      </c>
      <c r="M294" s="2">
        <v>0.1653431759656652</v>
      </c>
      <c r="O294" s="2">
        <v>0.1758402145922747</v>
      </c>
      <c r="P294" s="2">
        <v>8.1591030042918455E-2</v>
      </c>
      <c r="Q294" s="2">
        <v>0.13092072961373391</v>
      </c>
      <c r="R294" s="2">
        <v>0.15830394849785406</v>
      </c>
      <c r="S294" s="2">
        <v>5.4246351931330483E-2</v>
      </c>
      <c r="T294" s="2">
        <v>0.17562729613733905</v>
      </c>
      <c r="U294" s="2">
        <v>3.0487682403433473E-2</v>
      </c>
      <c r="W294" s="2">
        <v>0.11304618025751072</v>
      </c>
      <c r="X294" s="2">
        <v>7.7757939914163077E-2</v>
      </c>
      <c r="Y294" s="2">
        <v>0.11274103004291844</v>
      </c>
      <c r="AA294" s="2">
        <v>0.13092017167381975</v>
      </c>
      <c r="AB294" s="2">
        <v>0.27431746781115879</v>
      </c>
      <c r="AC294" s="2">
        <v>0.12980905579399141</v>
      </c>
      <c r="AD294" s="2">
        <v>0.1428985836909871</v>
      </c>
      <c r="AE294" s="2">
        <v>5.9288712446351921E-2</v>
      </c>
      <c r="AF294" s="2">
        <v>9.720068669527894E-2</v>
      </c>
      <c r="AG294" s="2">
        <v>0.10594600858369098</v>
      </c>
    </row>
    <row r="295" spans="1:33" x14ac:dyDescent="0.3">
      <c r="A295" s="2" t="str">
        <f t="shared" si="8"/>
        <v>20220225_PS19_DYN</v>
      </c>
      <c r="B295" s="2">
        <v>20220225</v>
      </c>
      <c r="C295" s="2" t="s">
        <v>51</v>
      </c>
      <c r="D295" s="2" t="s">
        <v>54</v>
      </c>
      <c r="E295" s="2" t="s">
        <v>35</v>
      </c>
      <c r="F295" s="2" t="s">
        <v>50</v>
      </c>
      <c r="G295" s="2" t="s">
        <v>36</v>
      </c>
      <c r="H295" s="2">
        <v>63.857142857142854</v>
      </c>
      <c r="I295" s="2">
        <v>2.3300000000000001E-2</v>
      </c>
      <c r="J295" s="2">
        <v>5.3938122107363711</v>
      </c>
      <c r="K295" s="2">
        <v>1590</v>
      </c>
      <c r="L295" s="2">
        <f t="shared" si="9"/>
        <v>26.5</v>
      </c>
      <c r="M295" s="2">
        <v>0.19209330472103006</v>
      </c>
      <c r="O295" s="2">
        <v>0.21513587982832619</v>
      </c>
      <c r="P295" s="2">
        <v>0.13395596566523607</v>
      </c>
      <c r="Q295" s="2">
        <v>6.8899656652360503E-2</v>
      </c>
      <c r="R295" s="2">
        <v>0.15393909871244635</v>
      </c>
      <c r="S295" s="2">
        <v>7.7045579399141639E-2</v>
      </c>
      <c r="T295" s="2">
        <v>0.10783412017167381</v>
      </c>
      <c r="U295" s="2">
        <v>-5.8869613733905583E-2</v>
      </c>
      <c r="W295" s="2">
        <v>8.5677296137339043E-2</v>
      </c>
      <c r="X295" s="2">
        <v>0.20447476394849784</v>
      </c>
      <c r="Y295" s="2">
        <v>0.1038508583690987</v>
      </c>
      <c r="AA295" s="2">
        <v>0.14556373390557939</v>
      </c>
      <c r="AB295" s="2">
        <v>0.37017622317596566</v>
      </c>
      <c r="AC295" s="2">
        <v>0.14367570815450642</v>
      </c>
      <c r="AD295" s="2">
        <v>0.16340935622317598</v>
      </c>
      <c r="AE295" s="2">
        <v>7.0942703862660939E-2</v>
      </c>
      <c r="AF295" s="2">
        <v>9.040484978540772E-2</v>
      </c>
      <c r="AG295" s="2">
        <v>0.12549824034334761</v>
      </c>
    </row>
    <row r="296" spans="1:33" x14ac:dyDescent="0.3">
      <c r="A296" s="2" t="str">
        <f t="shared" si="8"/>
        <v>20220225_PS19_DYN</v>
      </c>
      <c r="B296" s="2">
        <v>20220225</v>
      </c>
      <c r="C296" s="2" t="s">
        <v>51</v>
      </c>
      <c r="D296" s="2" t="s">
        <v>54</v>
      </c>
      <c r="E296" s="2" t="s">
        <v>35</v>
      </c>
      <c r="F296" s="2" t="s">
        <v>50</v>
      </c>
      <c r="G296" s="2" t="s">
        <v>36</v>
      </c>
      <c r="H296" s="2">
        <v>63.857142857142854</v>
      </c>
      <c r="I296" s="2">
        <v>2.3300000000000001E-2</v>
      </c>
      <c r="J296" s="2">
        <v>5.3938122107363711</v>
      </c>
      <c r="K296" s="2">
        <v>1620</v>
      </c>
      <c r="L296" s="2">
        <f t="shared" si="9"/>
        <v>27</v>
      </c>
      <c r="M296" s="2">
        <v>0.15008866952789701</v>
      </c>
      <c r="O296" s="2">
        <v>0.16535523605150215</v>
      </c>
      <c r="P296" s="2">
        <v>8.9026695278969961E-2</v>
      </c>
      <c r="Q296" s="2">
        <v>0.10835862660944204</v>
      </c>
      <c r="R296" s="2">
        <v>0.10954660944206007</v>
      </c>
      <c r="S296" s="2">
        <v>0.10142094420600858</v>
      </c>
      <c r="T296" s="2">
        <v>0.16155669527896993</v>
      </c>
      <c r="U296" s="2">
        <v>0.14404579399141629</v>
      </c>
      <c r="W296" s="2">
        <v>0.13902403433476396</v>
      </c>
      <c r="X296" s="2">
        <v>0.10693450643776824</v>
      </c>
      <c r="Y296" s="2">
        <v>0.10802557939914162</v>
      </c>
      <c r="AA296" s="2">
        <v>0.10820480686695279</v>
      </c>
      <c r="AB296" s="2">
        <v>0.30628630901287551</v>
      </c>
      <c r="AC296" s="2">
        <v>0.12741613733905577</v>
      </c>
      <c r="AD296" s="2">
        <v>0.1011847210300429</v>
      </c>
      <c r="AE296" s="2">
        <v>4.6762060085836908E-2</v>
      </c>
      <c r="AF296" s="2">
        <v>0.12331952789699571</v>
      </c>
      <c r="AG296" s="2">
        <v>0.11476969957081543</v>
      </c>
    </row>
    <row r="297" spans="1:33" x14ac:dyDescent="0.3">
      <c r="A297" s="2" t="str">
        <f t="shared" si="8"/>
        <v>20220225_PS19_DYN</v>
      </c>
      <c r="B297" s="2">
        <v>20220225</v>
      </c>
      <c r="C297" s="2" t="s">
        <v>51</v>
      </c>
      <c r="D297" s="2" t="s">
        <v>54</v>
      </c>
      <c r="E297" s="2" t="s">
        <v>35</v>
      </c>
      <c r="F297" s="2" t="s">
        <v>50</v>
      </c>
      <c r="G297" s="2" t="s">
        <v>36</v>
      </c>
      <c r="H297" s="2">
        <v>63.857142857142854</v>
      </c>
      <c r="I297" s="2">
        <v>2.3300000000000001E-2</v>
      </c>
      <c r="J297" s="2">
        <v>5.3938122107363711</v>
      </c>
      <c r="K297" s="2">
        <v>1650</v>
      </c>
      <c r="L297" s="2">
        <f t="shared" si="9"/>
        <v>27.5</v>
      </c>
      <c r="M297" s="2">
        <v>0.17161536480686695</v>
      </c>
      <c r="O297" s="2">
        <v>7.5201201716738178E-2</v>
      </c>
      <c r="P297" s="2">
        <v>0.13654347639484976</v>
      </c>
      <c r="Q297" s="2">
        <v>2.7581502145922747E-2</v>
      </c>
      <c r="R297" s="2">
        <v>-3.3000686695278968E-2</v>
      </c>
      <c r="S297" s="2">
        <v>9.5362446351931335E-2</v>
      </c>
      <c r="T297" s="2">
        <v>7.291575107296136E-2</v>
      </c>
      <c r="U297" s="2">
        <v>0.24746171673819742</v>
      </c>
      <c r="W297" s="2">
        <v>6.53069957081545E-2</v>
      </c>
      <c r="X297" s="2">
        <v>0.15763553648068668</v>
      </c>
      <c r="Y297" s="2">
        <v>4.552583690987122E-2</v>
      </c>
      <c r="AA297" s="2">
        <v>0.12865532188841203</v>
      </c>
      <c r="AB297" s="2">
        <v>0.28320836909871239</v>
      </c>
      <c r="AC297" s="2">
        <v>6.8349141630901278E-2</v>
      </c>
      <c r="AD297" s="2">
        <v>2.4748369098712444E-2</v>
      </c>
      <c r="AE297" s="2">
        <v>7.9879613733905577E-2</v>
      </c>
      <c r="AF297" s="2">
        <v>5.6658927038626593E-2</v>
      </c>
      <c r="AG297" s="2">
        <v>0.10242896995708153</v>
      </c>
    </row>
    <row r="298" spans="1:33" x14ac:dyDescent="0.3">
      <c r="A298" s="2" t="str">
        <f t="shared" si="8"/>
        <v>20220225_PS19_DYN</v>
      </c>
      <c r="B298" s="2">
        <v>20220225</v>
      </c>
      <c r="C298" s="2" t="s">
        <v>51</v>
      </c>
      <c r="D298" s="2" t="s">
        <v>54</v>
      </c>
      <c r="E298" s="2" t="s">
        <v>35</v>
      </c>
      <c r="F298" s="2" t="s">
        <v>50</v>
      </c>
      <c r="G298" s="2" t="s">
        <v>36</v>
      </c>
      <c r="H298" s="2">
        <v>63.857142857142854</v>
      </c>
      <c r="I298" s="2">
        <v>2.3300000000000001E-2</v>
      </c>
      <c r="J298" s="2">
        <v>5.3938122107363711</v>
      </c>
      <c r="K298" s="2">
        <v>1680</v>
      </c>
      <c r="L298" s="2">
        <f t="shared" si="9"/>
        <v>28</v>
      </c>
      <c r="M298" s="2">
        <v>0.14961283261802577</v>
      </c>
      <c r="O298" s="2">
        <v>0.23771733905579401</v>
      </c>
      <c r="P298" s="2">
        <v>9.1343304721030041E-2</v>
      </c>
      <c r="Q298" s="2">
        <v>0.13699660944206007</v>
      </c>
      <c r="R298" s="2">
        <v>0.19537566523605152</v>
      </c>
      <c r="S298" s="2">
        <v>0.12676763948497852</v>
      </c>
      <c r="T298" s="2">
        <v>5.9522231759656659E-2</v>
      </c>
      <c r="U298" s="2">
        <v>2.842914163090127E-2</v>
      </c>
      <c r="W298" s="2">
        <v>6.2482360515021443E-2</v>
      </c>
      <c r="X298" s="2">
        <v>0.20079433476394845</v>
      </c>
      <c r="Y298" s="2">
        <v>0.1214368669527897</v>
      </c>
      <c r="AA298" s="2">
        <v>0.1196815879828326</v>
      </c>
      <c r="AB298" s="2">
        <v>0.21605180257510728</v>
      </c>
      <c r="AC298" s="2">
        <v>7.544416309012876E-2</v>
      </c>
      <c r="AD298" s="2">
        <v>8.2637124463519299E-2</v>
      </c>
      <c r="AE298" s="2">
        <v>0.10127828326180259</v>
      </c>
      <c r="AF298" s="2">
        <v>9.8823304721030028E-2</v>
      </c>
      <c r="AG298" s="2">
        <v>0.11435648068669527</v>
      </c>
    </row>
    <row r="299" spans="1:33" x14ac:dyDescent="0.3">
      <c r="A299" s="2" t="str">
        <f t="shared" si="8"/>
        <v>20220225_PS19_DYN</v>
      </c>
      <c r="B299" s="2">
        <v>20220225</v>
      </c>
      <c r="C299" s="2" t="s">
        <v>51</v>
      </c>
      <c r="D299" s="2" t="s">
        <v>54</v>
      </c>
      <c r="E299" s="2" t="s">
        <v>35</v>
      </c>
      <c r="F299" s="2" t="s">
        <v>50</v>
      </c>
      <c r="G299" s="2" t="s">
        <v>36</v>
      </c>
      <c r="H299" s="2">
        <v>63.857142857142854</v>
      </c>
      <c r="I299" s="2">
        <v>2.3300000000000001E-2</v>
      </c>
      <c r="J299" s="2">
        <v>5.3938122107363711</v>
      </c>
      <c r="K299" s="2">
        <v>1710</v>
      </c>
      <c r="L299" s="2">
        <f t="shared" si="9"/>
        <v>28.5</v>
      </c>
      <c r="M299" s="2">
        <v>0.22862476394849784</v>
      </c>
      <c r="O299" s="2">
        <v>0.24326497854077248</v>
      </c>
      <c r="P299" s="2">
        <v>9.072888412017166E-2</v>
      </c>
      <c r="Q299" s="2">
        <v>8.3207811158798259E-2</v>
      </c>
      <c r="R299" s="2">
        <v>-9.3019313304721109E-3</v>
      </c>
      <c r="S299" s="2">
        <v>0.1385456652360515</v>
      </c>
      <c r="T299" s="2">
        <v>5.241506437768241E-2</v>
      </c>
      <c r="U299" s="2">
        <v>0.27005678111587983</v>
      </c>
      <c r="W299" s="2">
        <v>9.6349313304721032E-2</v>
      </c>
      <c r="X299" s="2">
        <v>0.1872507296137339</v>
      </c>
      <c r="Y299" s="2">
        <v>0.16364836909871244</v>
      </c>
      <c r="AA299" s="2">
        <v>0.1555103862660944</v>
      </c>
      <c r="AB299" s="2">
        <v>0.3389483261802575</v>
      </c>
      <c r="AC299" s="2">
        <v>2.6694377682403417E-2</v>
      </c>
      <c r="AD299" s="2">
        <v>8.1910429184549355E-2</v>
      </c>
      <c r="AE299" s="2">
        <v>9.251888412017166E-2</v>
      </c>
      <c r="AF299" s="2">
        <v>3.4368497854077244E-2</v>
      </c>
      <c r="AG299" s="2">
        <v>0.1265674678111588</v>
      </c>
    </row>
    <row r="300" spans="1:33" x14ac:dyDescent="0.3">
      <c r="A300" s="2" t="str">
        <f t="shared" si="8"/>
        <v>20220225_PS19_DYN</v>
      </c>
      <c r="B300" s="2">
        <v>20220225</v>
      </c>
      <c r="C300" s="2" t="s">
        <v>51</v>
      </c>
      <c r="D300" s="2" t="s">
        <v>54</v>
      </c>
      <c r="E300" s="2" t="s">
        <v>35</v>
      </c>
      <c r="F300" s="2" t="s">
        <v>50</v>
      </c>
      <c r="G300" s="2" t="s">
        <v>36</v>
      </c>
      <c r="H300" s="2">
        <v>63.857142857142854</v>
      </c>
      <c r="I300" s="2">
        <v>2.3300000000000001E-2</v>
      </c>
      <c r="J300" s="2">
        <v>5.3938122107363711</v>
      </c>
      <c r="K300" s="2">
        <v>1740</v>
      </c>
      <c r="L300" s="2">
        <f t="shared" si="9"/>
        <v>29</v>
      </c>
      <c r="M300" s="2">
        <v>0.16032407725321887</v>
      </c>
      <c r="O300" s="2">
        <v>0.13966017167381972</v>
      </c>
      <c r="P300" s="2">
        <v>0.12931622317596567</v>
      </c>
      <c r="Q300" s="2">
        <v>0.13811939914163091</v>
      </c>
      <c r="R300" s="2">
        <v>7.9329914163090126E-2</v>
      </c>
      <c r="S300" s="2">
        <v>7.7906051502145912E-2</v>
      </c>
      <c r="T300" s="2">
        <v>0.14741982832618025</v>
      </c>
      <c r="U300" s="2">
        <v>7.2549055793991402E-2</v>
      </c>
      <c r="W300" s="2">
        <v>0.15242618025751073</v>
      </c>
      <c r="X300" s="2">
        <v>0.14482476394849783</v>
      </c>
      <c r="Y300" s="2">
        <v>4.6864291845493553E-2</v>
      </c>
      <c r="AA300" s="2">
        <v>0.12251030042918454</v>
      </c>
      <c r="AB300" s="2">
        <v>0.19542991416309013</v>
      </c>
      <c r="AC300" s="2">
        <v>0.10630721030042917</v>
      </c>
      <c r="AD300" s="2">
        <v>4.3563047210300417E-2</v>
      </c>
      <c r="AE300" s="2">
        <v>5.6299785407725317E-2</v>
      </c>
      <c r="AF300" s="2">
        <v>0.1201485836909871</v>
      </c>
      <c r="AG300" s="2">
        <v>0.10908755364806866</v>
      </c>
    </row>
    <row r="301" spans="1:33" x14ac:dyDescent="0.3">
      <c r="A301" s="2" t="str">
        <f t="shared" si="8"/>
        <v>20220225_PS19_DYN</v>
      </c>
      <c r="B301" s="2">
        <v>20220225</v>
      </c>
      <c r="C301" s="2" t="s">
        <v>51</v>
      </c>
      <c r="D301" s="2" t="s">
        <v>54</v>
      </c>
      <c r="E301" s="2" t="s">
        <v>35</v>
      </c>
      <c r="F301" s="2" t="s">
        <v>50</v>
      </c>
      <c r="G301" s="2" t="s">
        <v>36</v>
      </c>
      <c r="H301" s="2">
        <v>63.857142857142854</v>
      </c>
      <c r="I301" s="2">
        <v>2.3300000000000001E-2</v>
      </c>
      <c r="J301" s="2">
        <v>5.3938122107363711</v>
      </c>
      <c r="K301" s="2">
        <v>1770</v>
      </c>
      <c r="L301" s="2">
        <f t="shared" si="9"/>
        <v>29.5</v>
      </c>
      <c r="M301" s="2">
        <v>0.26381519313304719</v>
      </c>
      <c r="O301" s="2">
        <v>0.2025057939914163</v>
      </c>
      <c r="P301" s="2">
        <v>0.11899540772532187</v>
      </c>
      <c r="Q301" s="2">
        <v>4.8166824034334747E-2</v>
      </c>
      <c r="R301" s="2">
        <v>4.5053047210300422E-2</v>
      </c>
      <c r="S301" s="2">
        <v>0.10016944206008581</v>
      </c>
      <c r="T301" s="2">
        <v>7.4190386266094421E-2</v>
      </c>
      <c r="U301" s="2">
        <v>0.19415300429184548</v>
      </c>
      <c r="W301" s="2">
        <v>5.3859098712446346E-2</v>
      </c>
      <c r="X301" s="2">
        <v>0.11032141630901288</v>
      </c>
      <c r="Y301" s="2">
        <v>-3.9967811158798348E-3</v>
      </c>
      <c r="AA301" s="2">
        <v>0.10272562231759655</v>
      </c>
      <c r="AB301" s="2">
        <v>0.2198319313304721</v>
      </c>
      <c r="AC301" s="2">
        <v>3.4620944206008579E-2</v>
      </c>
      <c r="AD301" s="2">
        <v>4.5778454935622298E-2</v>
      </c>
      <c r="AE301" s="2">
        <v>1.4399742489270385E-2</v>
      </c>
      <c r="AF301" s="2">
        <v>0.15220463519313304</v>
      </c>
      <c r="AG301" s="2">
        <v>9.0878540772532185E-2</v>
      </c>
    </row>
    <row r="302" spans="1:33" x14ac:dyDescent="0.3">
      <c r="A302" s="2" t="str">
        <f t="shared" si="8"/>
        <v>20220225_WT_DYN</v>
      </c>
      <c r="B302" s="2">
        <v>20220225</v>
      </c>
      <c r="C302" s="2" t="s">
        <v>31</v>
      </c>
      <c r="D302" s="2" t="s">
        <v>75</v>
      </c>
      <c r="E302" s="2" t="s">
        <v>35</v>
      </c>
      <c r="F302" s="2" t="s">
        <v>50</v>
      </c>
      <c r="G302" s="2" t="s">
        <v>36</v>
      </c>
      <c r="H302" s="2">
        <v>53.285714285714285</v>
      </c>
      <c r="I302" s="2">
        <v>2.63E-2</v>
      </c>
      <c r="J302" s="2">
        <v>5.8066351165790513</v>
      </c>
      <c r="K302" s="2">
        <v>0</v>
      </c>
      <c r="L302" s="2">
        <f t="shared" si="9"/>
        <v>0</v>
      </c>
      <c r="M302" s="2">
        <v>4.0489961977186309E-2</v>
      </c>
      <c r="N302" s="2">
        <v>1.0697072243346005E-2</v>
      </c>
      <c r="O302" s="2">
        <v>-1.0790646387832701E-2</v>
      </c>
      <c r="P302" s="2">
        <v>-2.0652091254752822E-3</v>
      </c>
      <c r="Q302" s="2">
        <v>1.2207984790874513E-3</v>
      </c>
      <c r="R302" s="2">
        <v>-3.260471482889734E-2</v>
      </c>
      <c r="S302" s="2">
        <v>-1.5185893536121672E-2</v>
      </c>
      <c r="T302" s="2">
        <v>-2.8618669201520914E-2</v>
      </c>
      <c r="U302" s="2">
        <v>-5.3454634980988597E-2</v>
      </c>
      <c r="V302" s="2">
        <v>2.8542129277566532E-2</v>
      </c>
      <c r="W302" s="2">
        <v>-2.7749809885931525E-3</v>
      </c>
      <c r="X302" s="2">
        <v>-1.3832015209125475E-2</v>
      </c>
      <c r="Y302" s="2">
        <v>8.8296577946768721E-4</v>
      </c>
      <c r="Z302" s="2">
        <v>3.1823764258555133E-2</v>
      </c>
      <c r="AA302" s="2">
        <v>-2.3367680608364955E-3</v>
      </c>
      <c r="AB302" s="2">
        <v>-6.4307984790874517E-3</v>
      </c>
      <c r="AC302" s="2">
        <v>-3.5716349809885944E-3</v>
      </c>
      <c r="AD302" s="2">
        <v>-4.8772623574144525E-3</v>
      </c>
      <c r="AE302" s="2">
        <v>-1.0465095057034217E-2</v>
      </c>
      <c r="AF302" s="2">
        <v>2.1321596958174909E-2</v>
      </c>
      <c r="AG302" s="2">
        <v>0</v>
      </c>
    </row>
    <row r="303" spans="1:33" x14ac:dyDescent="0.3">
      <c r="A303" s="2" t="str">
        <f t="shared" si="8"/>
        <v>20220225_WT_DYN</v>
      </c>
      <c r="B303" s="2">
        <v>20220225</v>
      </c>
      <c r="C303" s="2" t="s">
        <v>31</v>
      </c>
      <c r="D303" s="2" t="s">
        <v>75</v>
      </c>
      <c r="E303" s="2" t="s">
        <v>35</v>
      </c>
      <c r="F303" s="2" t="s">
        <v>50</v>
      </c>
      <c r="G303" s="2" t="s">
        <v>36</v>
      </c>
      <c r="H303" s="2">
        <v>53.285714285714285</v>
      </c>
      <c r="I303" s="2">
        <v>2.63E-2</v>
      </c>
      <c r="J303" s="2">
        <v>5.8066351165790513</v>
      </c>
      <c r="K303" s="2">
        <v>30</v>
      </c>
      <c r="L303" s="2">
        <f t="shared" si="9"/>
        <v>0.5</v>
      </c>
      <c r="M303" s="2">
        <v>1.3926121673003803E-2</v>
      </c>
      <c r="N303" s="2">
        <v>-7.9804562737642616E-3</v>
      </c>
      <c r="O303" s="2">
        <v>-4.3960098859315587E-2</v>
      </c>
      <c r="P303" s="2">
        <v>3.0555133079847967E-3</v>
      </c>
      <c r="Q303" s="2">
        <v>3.1088403041825093E-2</v>
      </c>
      <c r="R303" s="2">
        <v>-3.3967148288973383E-2</v>
      </c>
      <c r="S303" s="2">
        <v>-2.0269581749049427E-3</v>
      </c>
      <c r="T303" s="2">
        <v>-4.3178083650190116E-2</v>
      </c>
      <c r="U303" s="2">
        <v>1.0585551330798486E-2</v>
      </c>
      <c r="V303" s="2">
        <v>1.0885931558936011E-4</v>
      </c>
      <c r="W303" s="2">
        <v>-1.2250950570342268E-3</v>
      </c>
      <c r="X303" s="2">
        <v>-6.9669201520912482E-3</v>
      </c>
      <c r="Y303" s="2">
        <v>-1.8348441064638777E-2</v>
      </c>
      <c r="Z303" s="2">
        <v>-3.5000380228136859E-3</v>
      </c>
      <c r="AA303" s="2">
        <v>-9.8900000000000012E-3</v>
      </c>
      <c r="AB303" s="2">
        <v>-2.4418973384030419E-2</v>
      </c>
      <c r="AC303" s="2">
        <v>-1.6502585551330801E-2</v>
      </c>
      <c r="AD303" s="2">
        <v>3.2331749049429655E-2</v>
      </c>
      <c r="AE303" s="2">
        <v>-1.0507300380228134E-2</v>
      </c>
      <c r="AF303" s="2">
        <v>-1.534916349809886E-2</v>
      </c>
      <c r="AG303" s="2">
        <v>-4.2961216730038011E-3</v>
      </c>
    </row>
    <row r="304" spans="1:33" x14ac:dyDescent="0.3">
      <c r="A304" s="2" t="str">
        <f t="shared" si="8"/>
        <v>20220225_WT_DYN</v>
      </c>
      <c r="B304" s="2">
        <v>20220225</v>
      </c>
      <c r="C304" s="2" t="s">
        <v>31</v>
      </c>
      <c r="D304" s="2" t="s">
        <v>75</v>
      </c>
      <c r="E304" s="2" t="s">
        <v>35</v>
      </c>
      <c r="F304" s="2" t="s">
        <v>50</v>
      </c>
      <c r="G304" s="2" t="s">
        <v>36</v>
      </c>
      <c r="H304" s="2">
        <v>53.285714285714285</v>
      </c>
      <c r="I304" s="2">
        <v>2.63E-2</v>
      </c>
      <c r="J304" s="2">
        <v>5.8066351165790513</v>
      </c>
      <c r="K304" s="2">
        <v>60</v>
      </c>
      <c r="L304" s="2">
        <f t="shared" si="9"/>
        <v>1</v>
      </c>
      <c r="M304" s="2">
        <v>-1.2820456273764264E-2</v>
      </c>
      <c r="N304" s="2">
        <v>-5.420965399239544E-2</v>
      </c>
      <c r="O304" s="2">
        <v>-4.5387452471482917E-3</v>
      </c>
      <c r="P304" s="2">
        <v>-1.0824638783269959E-2</v>
      </c>
      <c r="Q304" s="2">
        <v>-2.4109923954372621E-2</v>
      </c>
      <c r="R304" s="2">
        <v>-4.8300946768060835E-2</v>
      </c>
      <c r="S304" s="2">
        <v>-2.773551330798479E-2</v>
      </c>
      <c r="T304" s="2">
        <v>7.7153612167300378E-2</v>
      </c>
      <c r="U304" s="2">
        <v>3.9265779467680577E-3</v>
      </c>
      <c r="V304" s="2">
        <v>-4.3541825095057074E-3</v>
      </c>
      <c r="W304" s="2">
        <v>-7.6590494296578009E-3</v>
      </c>
      <c r="X304" s="2">
        <v>-2.3868707224334602E-2</v>
      </c>
      <c r="Y304" s="2">
        <v>-3.7544475285171096E-2</v>
      </c>
      <c r="Z304" s="2">
        <v>-4.6128414448669205E-2</v>
      </c>
      <c r="AA304" s="2">
        <v>7.9676806083649925E-4</v>
      </c>
      <c r="AB304" s="2">
        <v>5.0085247148288964E-2</v>
      </c>
      <c r="AC304" s="2">
        <v>-3.7169809885931562E-2</v>
      </c>
      <c r="AD304" s="2">
        <v>1.6443688212927753E-2</v>
      </c>
      <c r="AE304" s="2">
        <v>-9.6201520912547554E-3</v>
      </c>
      <c r="AF304" s="2">
        <v>-1.9109999999999999E-2</v>
      </c>
      <c r="AG304" s="2">
        <v>-5.4404942965779494E-3</v>
      </c>
    </row>
    <row r="305" spans="1:33" x14ac:dyDescent="0.3">
      <c r="A305" s="2" t="str">
        <f t="shared" si="8"/>
        <v>20220225_WT_DYN</v>
      </c>
      <c r="B305" s="2">
        <v>20220225</v>
      </c>
      <c r="C305" s="2" t="s">
        <v>31</v>
      </c>
      <c r="D305" s="2" t="s">
        <v>75</v>
      </c>
      <c r="E305" s="2" t="s">
        <v>35</v>
      </c>
      <c r="F305" s="2" t="s">
        <v>50</v>
      </c>
      <c r="G305" s="2" t="s">
        <v>36</v>
      </c>
      <c r="H305" s="2">
        <v>53.285714285714285</v>
      </c>
      <c r="I305" s="2">
        <v>2.63E-2</v>
      </c>
      <c r="J305" s="2">
        <v>5.8066351165790513</v>
      </c>
      <c r="K305" s="2">
        <v>90</v>
      </c>
      <c r="L305" s="2">
        <f t="shared" si="9"/>
        <v>1.5</v>
      </c>
      <c r="M305" s="2">
        <v>1.7052547528517113E-2</v>
      </c>
      <c r="N305" s="2">
        <v>-5.3399673003802287E-2</v>
      </c>
      <c r="O305" s="2">
        <v>3.6788821292775664E-2</v>
      </c>
      <c r="P305" s="2">
        <v>-4.0056273764258517E-3</v>
      </c>
      <c r="Q305" s="2">
        <v>-2.2355399239543727E-2</v>
      </c>
      <c r="R305" s="2">
        <v>2.4391482889733841E-2</v>
      </c>
      <c r="S305" s="2">
        <v>1.376045627376426E-2</v>
      </c>
      <c r="T305" s="2">
        <v>-6.9978707224334549E-3</v>
      </c>
      <c r="U305" s="2">
        <v>3.8521673003802256E-3</v>
      </c>
      <c r="V305" s="2">
        <v>5.0029543726235741E-2</v>
      </c>
      <c r="W305" s="2">
        <v>-2.0959125475285171E-2</v>
      </c>
      <c r="X305" s="2">
        <v>4.2414714828897339E-2</v>
      </c>
      <c r="Y305" s="2">
        <v>-4.7037885931558936E-2</v>
      </c>
      <c r="Z305" s="2">
        <v>-1.0715361216730038E-2</v>
      </c>
      <c r="AA305" s="2">
        <v>4.0057034220532538E-4</v>
      </c>
      <c r="AB305" s="2">
        <v>4.1506349809885927E-2</v>
      </c>
      <c r="AC305" s="2">
        <v>5.3514448669201513E-2</v>
      </c>
      <c r="AD305" s="2">
        <v>-1.261231939163498E-2</v>
      </c>
      <c r="AE305" s="2">
        <v>1.3087566539923949E-2</v>
      </c>
      <c r="AF305" s="2">
        <v>-5.3738585551330799E-2</v>
      </c>
      <c r="AG305" s="2">
        <v>6.417984790874528E-3</v>
      </c>
    </row>
    <row r="306" spans="1:33" x14ac:dyDescent="0.3">
      <c r="A306" s="2" t="str">
        <f t="shared" si="8"/>
        <v>20220225_WT_DYN</v>
      </c>
      <c r="B306" s="2">
        <v>20220225</v>
      </c>
      <c r="C306" s="2" t="s">
        <v>31</v>
      </c>
      <c r="D306" s="2" t="s">
        <v>75</v>
      </c>
      <c r="E306" s="2" t="s">
        <v>35</v>
      </c>
      <c r="F306" s="2" t="s">
        <v>50</v>
      </c>
      <c r="G306" s="2" t="s">
        <v>36</v>
      </c>
      <c r="H306" s="2">
        <v>53.285714285714285</v>
      </c>
      <c r="I306" s="2">
        <v>2.63E-2</v>
      </c>
      <c r="J306" s="2">
        <v>5.8066351165790513</v>
      </c>
      <c r="K306" s="2">
        <v>120</v>
      </c>
      <c r="L306" s="2">
        <f t="shared" si="9"/>
        <v>2</v>
      </c>
      <c r="M306" s="2">
        <v>-1.4331444866920154E-2</v>
      </c>
      <c r="N306" s="2">
        <v>-6.6114193916349803E-2</v>
      </c>
      <c r="O306" s="2">
        <v>1.943741444866921E-2</v>
      </c>
      <c r="P306" s="2">
        <v>1.2042205323193964E-3</v>
      </c>
      <c r="Q306" s="2">
        <v>-1.3492965779467682E-2</v>
      </c>
      <c r="R306" s="2">
        <v>5.319068441064638E-2</v>
      </c>
      <c r="S306" s="2">
        <v>4.0301254752851713E-2</v>
      </c>
      <c r="T306" s="2">
        <v>3.2076425855513305E-2</v>
      </c>
      <c r="U306" s="2">
        <v>0.14685923954372623</v>
      </c>
      <c r="V306" s="2">
        <v>-1.86551711026616E-2</v>
      </c>
      <c r="W306" s="2">
        <v>-2.4940304182509468E-3</v>
      </c>
      <c r="X306" s="2">
        <v>-7.6315589353612081E-4</v>
      </c>
      <c r="Y306" s="2">
        <v>2.1173764258555133E-2</v>
      </c>
      <c r="Z306" s="2">
        <v>5.7530038022813694E-2</v>
      </c>
      <c r="AA306" s="2">
        <v>3.7201901140684374E-3</v>
      </c>
      <c r="AB306" s="2">
        <v>2.4715285171102667E-2</v>
      </c>
      <c r="AC306" s="2">
        <v>1.7266539923954396E-3</v>
      </c>
      <c r="AD306" s="2">
        <v>3.6780608365019007E-2</v>
      </c>
      <c r="AE306" s="2">
        <v>2.5154828897338395E-2</v>
      </c>
      <c r="AF306" s="2">
        <v>-1.0112357414448669E-2</v>
      </c>
      <c r="AG306" s="2">
        <v>8.8941825095057089E-3</v>
      </c>
    </row>
    <row r="307" spans="1:33" x14ac:dyDescent="0.3">
      <c r="A307" s="2" t="str">
        <f t="shared" si="8"/>
        <v>20220225_WT_DYN</v>
      </c>
      <c r="B307" s="2">
        <v>20220225</v>
      </c>
      <c r="C307" s="2" t="s">
        <v>31</v>
      </c>
      <c r="D307" s="2" t="s">
        <v>75</v>
      </c>
      <c r="E307" s="2" t="s">
        <v>35</v>
      </c>
      <c r="F307" s="2" t="s">
        <v>50</v>
      </c>
      <c r="G307" s="2" t="s">
        <v>36</v>
      </c>
      <c r="H307" s="2">
        <v>53.285714285714285</v>
      </c>
      <c r="I307" s="2">
        <v>2.63E-2</v>
      </c>
      <c r="J307" s="2">
        <v>5.8066351165790513</v>
      </c>
      <c r="K307" s="2">
        <v>150</v>
      </c>
      <c r="L307" s="2">
        <f t="shared" si="9"/>
        <v>2.5</v>
      </c>
      <c r="M307" s="2">
        <v>1.7568593155893535E-2</v>
      </c>
      <c r="N307" s="2">
        <v>-3.5906159695817487E-2</v>
      </c>
      <c r="O307" s="2">
        <v>3.6693688212927754E-2</v>
      </c>
      <c r="P307" s="2">
        <v>1.0744106463878302E-3</v>
      </c>
      <c r="Q307" s="2">
        <v>-3.9075737642585547E-2</v>
      </c>
      <c r="R307" s="2">
        <v>-5.4931832699619772E-2</v>
      </c>
      <c r="S307" s="2">
        <v>2.1500418250950573E-2</v>
      </c>
      <c r="T307" s="2">
        <v>-2.9762395437262355E-2</v>
      </c>
      <c r="U307" s="2">
        <v>-3.7283490494296578E-2</v>
      </c>
      <c r="V307" s="2">
        <v>-4.8450524714828899E-2</v>
      </c>
      <c r="W307" s="2">
        <v>-2.2164258555133078E-2</v>
      </c>
      <c r="X307" s="2">
        <v>2.8902395437262356E-2</v>
      </c>
      <c r="Y307" s="2">
        <v>0.13112749049429659</v>
      </c>
      <c r="Z307" s="2">
        <v>-6.6337235741444858E-2</v>
      </c>
      <c r="AA307" s="2">
        <v>5.4625475285171136E-3</v>
      </c>
      <c r="AB307" s="2">
        <v>7.8059619771863126E-2</v>
      </c>
      <c r="AC307" s="2">
        <v>-2.3319163498098858E-2</v>
      </c>
      <c r="AD307" s="2">
        <v>-6.6019391634981042E-3</v>
      </c>
      <c r="AE307" s="2">
        <v>-9.0534980988593115E-3</v>
      </c>
      <c r="AF307" s="2">
        <v>-4.2554813688212928E-2</v>
      </c>
      <c r="AG307" s="2">
        <v>-2.4334600760443673E-6</v>
      </c>
    </row>
    <row r="308" spans="1:33" x14ac:dyDescent="0.3">
      <c r="A308" s="2" t="str">
        <f t="shared" si="8"/>
        <v>20220225_WT_DYN</v>
      </c>
      <c r="B308" s="2">
        <v>20220225</v>
      </c>
      <c r="C308" s="2" t="s">
        <v>31</v>
      </c>
      <c r="D308" s="2" t="s">
        <v>75</v>
      </c>
      <c r="E308" s="2" t="s">
        <v>35</v>
      </c>
      <c r="F308" s="2" t="s">
        <v>50</v>
      </c>
      <c r="G308" s="2" t="s">
        <v>36</v>
      </c>
      <c r="H308" s="2">
        <v>53.285714285714285</v>
      </c>
      <c r="I308" s="2">
        <v>2.63E-2</v>
      </c>
      <c r="J308" s="2">
        <v>5.8066351165790513</v>
      </c>
      <c r="K308" s="2">
        <v>180</v>
      </c>
      <c r="L308" s="2">
        <f t="shared" si="9"/>
        <v>3</v>
      </c>
      <c r="M308" s="2">
        <v>-7.2069961977186247E-3</v>
      </c>
      <c r="N308" s="2">
        <v>-6.7097338403041872E-3</v>
      </c>
      <c r="O308" s="2">
        <v>1.52832319391635E-2</v>
      </c>
      <c r="P308" s="2">
        <v>1.3776730038022813E-2</v>
      </c>
      <c r="Q308" s="2">
        <v>6.5706083650190171E-3</v>
      </c>
      <c r="R308" s="2">
        <v>-2.3817832699619772E-2</v>
      </c>
      <c r="S308" s="2">
        <v>3.7700532319391626E-2</v>
      </c>
      <c r="T308" s="2">
        <v>2.1094334600760455E-2</v>
      </c>
      <c r="U308" s="2">
        <v>2.153460076045621E-3</v>
      </c>
      <c r="V308" s="2">
        <v>-2.5700304182509504E-2</v>
      </c>
      <c r="W308" s="2">
        <v>8.1717110266159715E-3</v>
      </c>
      <c r="X308" s="2">
        <v>5.7258098859315577E-2</v>
      </c>
      <c r="Y308" s="2">
        <v>-3.5807224334600692E-3</v>
      </c>
      <c r="Z308" s="2">
        <v>-5.2490593155893536E-2</v>
      </c>
      <c r="AA308" s="2">
        <v>6.6469961977186258E-3</v>
      </c>
      <c r="AB308" s="2">
        <v>4.3159163498098861E-2</v>
      </c>
      <c r="AC308" s="2">
        <v>1.518517110266158E-3</v>
      </c>
      <c r="AD308" s="2">
        <v>2.7669467680608364E-2</v>
      </c>
      <c r="AE308" s="2">
        <v>2.079448669201521E-2</v>
      </c>
      <c r="AF308" s="2">
        <v>-1.0280722433460079E-2</v>
      </c>
      <c r="AG308" s="2">
        <v>1.8567984790874521E-2</v>
      </c>
    </row>
    <row r="309" spans="1:33" x14ac:dyDescent="0.3">
      <c r="A309" s="2" t="str">
        <f t="shared" si="8"/>
        <v>20220225_WT_DYN</v>
      </c>
      <c r="B309" s="2">
        <v>20220225</v>
      </c>
      <c r="C309" s="2" t="s">
        <v>31</v>
      </c>
      <c r="D309" s="2" t="s">
        <v>75</v>
      </c>
      <c r="E309" s="2" t="s">
        <v>35</v>
      </c>
      <c r="F309" s="2" t="s">
        <v>50</v>
      </c>
      <c r="G309" s="2" t="s">
        <v>36</v>
      </c>
      <c r="H309" s="2">
        <v>53.285714285714285</v>
      </c>
      <c r="I309" s="2">
        <v>2.63E-2</v>
      </c>
      <c r="J309" s="2">
        <v>5.8066351165790513</v>
      </c>
      <c r="K309" s="2">
        <v>210</v>
      </c>
      <c r="L309" s="2">
        <f t="shared" si="9"/>
        <v>3.5</v>
      </c>
      <c r="M309" s="2">
        <v>4.4186806083650186E-2</v>
      </c>
      <c r="N309" s="2">
        <v>0.13667102661596958</v>
      </c>
      <c r="O309" s="2">
        <v>2.1714828897338403E-2</v>
      </c>
      <c r="P309" s="2">
        <v>1.7249809885931549E-3</v>
      </c>
      <c r="Q309" s="2">
        <v>2.1631939163498119E-3</v>
      </c>
      <c r="R309" s="2">
        <v>4.2087604562737635E-2</v>
      </c>
      <c r="S309" s="2">
        <v>7.8096692015209121E-2</v>
      </c>
      <c r="T309" s="2">
        <v>-2.5548479087452471E-2</v>
      </c>
      <c r="U309" s="2">
        <v>1.2488669201520908E-2</v>
      </c>
      <c r="V309" s="2">
        <v>5.099961977186305E-3</v>
      </c>
      <c r="W309" s="2">
        <v>6.8205703422053229E-3</v>
      </c>
      <c r="X309" s="2">
        <v>-4.7673384030418285E-3</v>
      </c>
      <c r="Y309" s="2">
        <v>7.8087376425855518E-2</v>
      </c>
      <c r="Z309" s="2">
        <v>-3.1290418250950566E-2</v>
      </c>
      <c r="AA309" s="2">
        <v>1.0622167300380221E-2</v>
      </c>
      <c r="AB309" s="2">
        <v>4.7244296577946765E-2</v>
      </c>
      <c r="AC309" s="2">
        <v>6.3259961977186308E-2</v>
      </c>
      <c r="AD309" s="2">
        <v>3.3817870722433465E-3</v>
      </c>
      <c r="AE309" s="2">
        <v>3.1700000000000053E-3</v>
      </c>
      <c r="AF309" s="2">
        <v>3.7178250950570334E-2</v>
      </c>
      <c r="AG309" s="2">
        <v>1.8170836501901141E-2</v>
      </c>
    </row>
    <row r="310" spans="1:33" x14ac:dyDescent="0.3">
      <c r="A310" s="2" t="str">
        <f t="shared" si="8"/>
        <v>20220225_WT_DYN</v>
      </c>
      <c r="B310" s="2">
        <v>20220225</v>
      </c>
      <c r="C310" s="2" t="s">
        <v>31</v>
      </c>
      <c r="D310" s="2" t="s">
        <v>75</v>
      </c>
      <c r="E310" s="2" t="s">
        <v>35</v>
      </c>
      <c r="F310" s="2" t="s">
        <v>50</v>
      </c>
      <c r="G310" s="2" t="s">
        <v>36</v>
      </c>
      <c r="H310" s="2">
        <v>53.285714285714285</v>
      </c>
      <c r="I310" s="2">
        <v>2.63E-2</v>
      </c>
      <c r="J310" s="2">
        <v>5.8066351165790513</v>
      </c>
      <c r="K310" s="2">
        <v>240</v>
      </c>
      <c r="L310" s="2">
        <f t="shared" si="9"/>
        <v>4</v>
      </c>
      <c r="M310" s="2">
        <v>9.8920912547528477E-3</v>
      </c>
      <c r="N310" s="2">
        <v>-1.7495133079847909E-2</v>
      </c>
      <c r="O310" s="2">
        <v>2.0438897338403046E-2</v>
      </c>
      <c r="P310" s="2">
        <v>1.2989125475285176E-2</v>
      </c>
      <c r="Q310" s="2">
        <v>5.3857718631178712E-2</v>
      </c>
      <c r="R310" s="2">
        <v>1.2975931558935361E-2</v>
      </c>
      <c r="S310" s="2">
        <v>3.0683764258555131E-2</v>
      </c>
      <c r="T310" s="2">
        <v>1.8451711026615972E-2</v>
      </c>
      <c r="U310" s="2">
        <v>5.008174904942965E-3</v>
      </c>
      <c r="V310" s="2">
        <v>1.5490076045627375E-2</v>
      </c>
      <c r="W310" s="2">
        <v>5.7929695817490495E-2</v>
      </c>
      <c r="X310" s="2">
        <v>-3.0069315589353614E-2</v>
      </c>
      <c r="Y310" s="2">
        <v>6.9148136882129285E-2</v>
      </c>
      <c r="Z310" s="2">
        <v>4.2764866920152085E-2</v>
      </c>
      <c r="AA310" s="2">
        <v>3.4173041825095056E-2</v>
      </c>
      <c r="AB310" s="2">
        <v>4.961794676806084E-2</v>
      </c>
      <c r="AC310" s="2">
        <v>4.6944638783269967E-2</v>
      </c>
      <c r="AD310" s="2">
        <v>-1.5264448669201522E-2</v>
      </c>
      <c r="AE310" s="2">
        <v>3.1376653992395434E-2</v>
      </c>
      <c r="AF310" s="2">
        <v>7.9127034220532314E-2</v>
      </c>
      <c r="AG310" s="2">
        <v>2.8678479087452476E-2</v>
      </c>
    </row>
    <row r="311" spans="1:33" x14ac:dyDescent="0.3">
      <c r="A311" s="2" t="str">
        <f t="shared" si="8"/>
        <v>20220225_WT_DYN</v>
      </c>
      <c r="B311" s="2">
        <v>20220225</v>
      </c>
      <c r="C311" s="2" t="s">
        <v>31</v>
      </c>
      <c r="D311" s="2" t="s">
        <v>75</v>
      </c>
      <c r="E311" s="2" t="s">
        <v>35</v>
      </c>
      <c r="F311" s="2" t="s">
        <v>50</v>
      </c>
      <c r="G311" s="2" t="s">
        <v>36</v>
      </c>
      <c r="H311" s="2">
        <v>53.285714285714285</v>
      </c>
      <c r="I311" s="2">
        <v>2.63E-2</v>
      </c>
      <c r="J311" s="2">
        <v>5.8066351165790513</v>
      </c>
      <c r="K311" s="2">
        <v>270</v>
      </c>
      <c r="L311" s="2">
        <f t="shared" si="9"/>
        <v>4.5</v>
      </c>
      <c r="M311" s="2">
        <v>5.8525209125475271E-2</v>
      </c>
      <c r="N311" s="2">
        <v>-1.884300380228137E-2</v>
      </c>
      <c r="O311" s="2">
        <v>2.7322433460076042E-3</v>
      </c>
      <c r="P311" s="2">
        <v>1.5769163498098863E-2</v>
      </c>
      <c r="Q311" s="2">
        <v>-6.0406083650190049E-3</v>
      </c>
      <c r="R311" s="2">
        <v>0.35090346007604556</v>
      </c>
      <c r="S311" s="2">
        <v>4.8919011406844105E-2</v>
      </c>
      <c r="T311" s="2">
        <v>6.5093536121672999E-2</v>
      </c>
      <c r="U311" s="2">
        <v>4.3657490494296569E-2</v>
      </c>
      <c r="V311" s="2">
        <v>-3.0342205323194448E-4</v>
      </c>
      <c r="W311" s="2">
        <v>4.5402357414448674E-2</v>
      </c>
      <c r="X311" s="2">
        <v>-1.5270722433460013E-3</v>
      </c>
      <c r="Y311" s="2">
        <v>4.6599581749049428E-2</v>
      </c>
      <c r="Z311" s="2">
        <v>8.8684220532319405E-2</v>
      </c>
      <c r="AA311" s="2">
        <v>2.231593155893536E-2</v>
      </c>
      <c r="AB311" s="2">
        <v>4.523897338403042E-2</v>
      </c>
      <c r="AC311" s="2">
        <v>2.3984790874524719E-2</v>
      </c>
      <c r="AD311" s="2">
        <v>4.1931140684410638E-2</v>
      </c>
      <c r="AE311" s="2">
        <v>2.5455551330798475E-2</v>
      </c>
      <c r="AF311" s="2">
        <v>-2.022216730038023E-2</v>
      </c>
      <c r="AG311" s="2">
        <v>3.0345247148288974E-2</v>
      </c>
    </row>
    <row r="312" spans="1:33" x14ac:dyDescent="0.3">
      <c r="A312" s="2" t="str">
        <f t="shared" si="8"/>
        <v>20220225_WT_DYN</v>
      </c>
      <c r="B312" s="2">
        <v>20220225</v>
      </c>
      <c r="C312" s="2" t="s">
        <v>31</v>
      </c>
      <c r="D312" s="2" t="s">
        <v>75</v>
      </c>
      <c r="E312" s="2" t="s">
        <v>35</v>
      </c>
      <c r="F312" s="2" t="s">
        <v>50</v>
      </c>
      <c r="G312" s="2" t="s">
        <v>36</v>
      </c>
      <c r="H312" s="2">
        <v>53.285714285714285</v>
      </c>
      <c r="I312" s="2">
        <v>2.63E-2</v>
      </c>
      <c r="J312" s="2">
        <v>5.8066351165790513</v>
      </c>
      <c r="K312" s="2">
        <v>300</v>
      </c>
      <c r="L312" s="2">
        <f t="shared" si="9"/>
        <v>5</v>
      </c>
      <c r="M312" s="2">
        <v>0.10319019011406844</v>
      </c>
      <c r="N312" s="2">
        <v>-4.9947532319391634E-2</v>
      </c>
      <c r="O312" s="2">
        <v>5.4991292775665383E-2</v>
      </c>
      <c r="P312" s="2">
        <v>-9.3433079847908777E-3</v>
      </c>
      <c r="Q312" s="2">
        <v>1.0666844106463876E-2</v>
      </c>
      <c r="R312" s="2">
        <v>2.6634296577946762E-2</v>
      </c>
      <c r="S312" s="2">
        <v>2.3021216730038024E-2</v>
      </c>
      <c r="T312" s="2">
        <v>2.6287908745247154E-2</v>
      </c>
      <c r="U312" s="2">
        <v>4.017456273764259E-2</v>
      </c>
      <c r="V312" s="2">
        <v>2.2339429657794667E-2</v>
      </c>
      <c r="W312" s="2">
        <v>2.7148479087452465E-2</v>
      </c>
      <c r="X312" s="2">
        <v>4.0969315589353607E-2</v>
      </c>
      <c r="Y312" s="2">
        <v>4.4567984790874517E-2</v>
      </c>
      <c r="Z312" s="2">
        <v>-4.0306022813688218E-2</v>
      </c>
      <c r="AA312" s="2">
        <v>1.2771026615969577E-2</v>
      </c>
      <c r="AB312" s="2">
        <v>0.14579117870722433</v>
      </c>
      <c r="AC312" s="2">
        <v>6.1475893536121672E-2</v>
      </c>
      <c r="AD312" s="2">
        <v>-3.6429277566539858E-3</v>
      </c>
      <c r="AE312" s="2">
        <v>2.5439505703422051E-2</v>
      </c>
      <c r="AF312" s="2">
        <v>-4.0098479087452513E-3</v>
      </c>
      <c r="AG312" s="2">
        <v>2.7363041825095063E-2</v>
      </c>
    </row>
    <row r="313" spans="1:33" x14ac:dyDescent="0.3">
      <c r="A313" s="2" t="str">
        <f t="shared" si="8"/>
        <v>20220225_WT_DYN</v>
      </c>
      <c r="B313" s="2">
        <v>20220225</v>
      </c>
      <c r="C313" s="2" t="s">
        <v>31</v>
      </c>
      <c r="D313" s="2" t="s">
        <v>75</v>
      </c>
      <c r="E313" s="2" t="s">
        <v>35</v>
      </c>
      <c r="F313" s="2" t="s">
        <v>50</v>
      </c>
      <c r="G313" s="2" t="s">
        <v>36</v>
      </c>
      <c r="H313" s="2">
        <v>53.285714285714285</v>
      </c>
      <c r="I313" s="2">
        <v>2.63E-2</v>
      </c>
      <c r="J313" s="2">
        <v>5.8066351165790513</v>
      </c>
      <c r="K313" s="2">
        <v>330</v>
      </c>
      <c r="L313" s="2">
        <f t="shared" si="9"/>
        <v>5.5</v>
      </c>
      <c r="M313" s="2">
        <v>6.3554752851711013E-2</v>
      </c>
      <c r="N313" s="2">
        <v>5.1959011406844099E-2</v>
      </c>
      <c r="O313" s="2">
        <v>2.0097604562737639E-2</v>
      </c>
      <c r="P313" s="2">
        <v>2.107475285171103E-2</v>
      </c>
      <c r="Q313" s="2">
        <v>2.472783269961977E-2</v>
      </c>
      <c r="R313" s="2">
        <v>2.6300760456273761E-2</v>
      </c>
      <c r="S313" s="2">
        <v>3.894045627376426E-2</v>
      </c>
      <c r="T313" s="2">
        <v>1.9970152091254755E-2</v>
      </c>
      <c r="U313" s="2">
        <v>5.4765209125475278E-2</v>
      </c>
      <c r="V313" s="2">
        <v>-3.1209125475285169E-3</v>
      </c>
      <c r="W313" s="2">
        <v>5.0749961977186321E-2</v>
      </c>
      <c r="X313" s="2">
        <v>1.0216653992395432E-2</v>
      </c>
      <c r="Y313" s="2">
        <v>1.5834258555133082E-2</v>
      </c>
      <c r="Z313" s="2">
        <v>6.0818517110266153E-2</v>
      </c>
      <c r="AA313" s="2">
        <v>3.7016387832699622E-2</v>
      </c>
      <c r="AB313" s="2">
        <v>0.13210304182509505</v>
      </c>
      <c r="AC313" s="2">
        <v>5.812726235741443E-2</v>
      </c>
      <c r="AD313" s="2">
        <v>6.9223574144486696E-2</v>
      </c>
      <c r="AE313" s="2">
        <v>1.6291026615969581E-2</v>
      </c>
      <c r="AF313" s="2">
        <v>-3.7434220532319359E-3</v>
      </c>
      <c r="AG313" s="2">
        <v>4.2184600760456277E-2</v>
      </c>
    </row>
    <row r="314" spans="1:33" x14ac:dyDescent="0.3">
      <c r="A314" s="2" t="str">
        <f t="shared" si="8"/>
        <v>20220225_WT_DYN</v>
      </c>
      <c r="B314" s="2">
        <v>20220225</v>
      </c>
      <c r="C314" s="2" t="s">
        <v>31</v>
      </c>
      <c r="D314" s="2" t="s">
        <v>75</v>
      </c>
      <c r="E314" s="2" t="s">
        <v>35</v>
      </c>
      <c r="F314" s="2" t="s">
        <v>50</v>
      </c>
      <c r="G314" s="2" t="s">
        <v>36</v>
      </c>
      <c r="H314" s="2">
        <v>53.285714285714285</v>
      </c>
      <c r="I314" s="2">
        <v>2.63E-2</v>
      </c>
      <c r="J314" s="2">
        <v>5.8066351165790513</v>
      </c>
      <c r="K314" s="2">
        <v>360</v>
      </c>
      <c r="L314" s="2">
        <f t="shared" si="9"/>
        <v>6</v>
      </c>
      <c r="M314" s="2">
        <v>-1.3111026615969549E-3</v>
      </c>
      <c r="N314" s="2">
        <v>-3.2378212927756653E-2</v>
      </c>
      <c r="O314" s="2">
        <v>3.3777034220532319E-2</v>
      </c>
      <c r="P314" s="2">
        <v>3.8961787072243348E-2</v>
      </c>
      <c r="Q314" s="2">
        <v>5.0254258555133074E-2</v>
      </c>
      <c r="R314" s="2">
        <v>-6.9463498098859353E-3</v>
      </c>
      <c r="S314" s="2">
        <v>2.4604068441064636E-2</v>
      </c>
      <c r="T314" s="2">
        <v>1.8573574144486689E-2</v>
      </c>
      <c r="U314" s="2">
        <v>-2.7897338403041707E-4</v>
      </c>
      <c r="V314" s="2">
        <v>6.4250304182509516E-2</v>
      </c>
      <c r="W314" s="2">
        <v>3.6904372623574135E-2</v>
      </c>
      <c r="X314" s="2">
        <v>-6.5379847908745275E-3</v>
      </c>
      <c r="Y314" s="2">
        <v>8.3604144486692011E-2</v>
      </c>
      <c r="Z314" s="2">
        <v>0.13831433460076045</v>
      </c>
      <c r="AA314" s="2">
        <v>3.8816653992395443E-2</v>
      </c>
      <c r="AB314" s="2">
        <v>0.10440437262357415</v>
      </c>
      <c r="AC314" s="2">
        <v>1.247167300380228E-2</v>
      </c>
      <c r="AD314" s="2">
        <v>5.4495475285171104E-2</v>
      </c>
      <c r="AE314" s="2">
        <v>2.3078669201520907E-2</v>
      </c>
      <c r="AF314" s="2">
        <v>6.6192433460076042E-2</v>
      </c>
      <c r="AG314" s="2">
        <v>4.0082965779467676E-2</v>
      </c>
    </row>
    <row r="315" spans="1:33" x14ac:dyDescent="0.3">
      <c r="A315" s="2" t="str">
        <f t="shared" si="8"/>
        <v>20220225_WT_DYN</v>
      </c>
      <c r="B315" s="2">
        <v>20220225</v>
      </c>
      <c r="C315" s="2" t="s">
        <v>31</v>
      </c>
      <c r="D315" s="2" t="s">
        <v>75</v>
      </c>
      <c r="E315" s="2" t="s">
        <v>35</v>
      </c>
      <c r="F315" s="2" t="s">
        <v>50</v>
      </c>
      <c r="G315" s="2" t="s">
        <v>36</v>
      </c>
      <c r="H315" s="2">
        <v>53.285714285714285</v>
      </c>
      <c r="I315" s="2">
        <v>2.63E-2</v>
      </c>
      <c r="J315" s="2">
        <v>5.8066351165790513</v>
      </c>
      <c r="K315" s="2">
        <v>390</v>
      </c>
      <c r="L315" s="2">
        <f t="shared" si="9"/>
        <v>6.5</v>
      </c>
      <c r="M315" s="2">
        <v>1.3392091254752853E-2</v>
      </c>
      <c r="N315" s="2">
        <v>-2.8493003802281366E-2</v>
      </c>
      <c r="O315" s="2">
        <v>1.4568174904942966E-2</v>
      </c>
      <c r="P315" s="2">
        <v>9.3059315589353545E-3</v>
      </c>
      <c r="Q315" s="2">
        <v>-2.5848555133079845E-2</v>
      </c>
      <c r="R315" s="2">
        <v>-2.1169619771863119E-2</v>
      </c>
      <c r="S315" s="2">
        <v>5.5628250950570349E-2</v>
      </c>
      <c r="T315" s="2">
        <v>-2.3906083650190148E-3</v>
      </c>
      <c r="U315" s="2">
        <v>-2.2825703422053235E-2</v>
      </c>
      <c r="V315" s="2">
        <v>3.9142965779467654E-3</v>
      </c>
      <c r="W315" s="2">
        <v>3.4306539923954368E-2</v>
      </c>
      <c r="X315" s="2">
        <v>5.7158212927756656E-2</v>
      </c>
      <c r="Y315" s="2">
        <v>6.0142889733840292E-2</v>
      </c>
      <c r="Z315" s="2">
        <v>-1.5350342205323192E-2</v>
      </c>
      <c r="AA315" s="2">
        <v>2.8075931558935358E-2</v>
      </c>
      <c r="AB315" s="2">
        <v>6.8881634980988579E-2</v>
      </c>
      <c r="AC315" s="2">
        <v>5.046410646387834E-2</v>
      </c>
      <c r="AD315" s="2">
        <v>2.205562737642586E-2</v>
      </c>
      <c r="AE315" s="2">
        <v>1.71912927756654E-2</v>
      </c>
      <c r="AF315" s="2">
        <v>-2.3290798479087448E-2</v>
      </c>
      <c r="AG315" s="2">
        <v>2.2007034220532323E-2</v>
      </c>
    </row>
    <row r="316" spans="1:33" x14ac:dyDescent="0.3">
      <c r="A316" s="2" t="str">
        <f t="shared" si="8"/>
        <v>20220225_WT_DYN</v>
      </c>
      <c r="B316" s="2">
        <v>20220225</v>
      </c>
      <c r="C316" s="2" t="s">
        <v>31</v>
      </c>
      <c r="D316" s="2" t="s">
        <v>75</v>
      </c>
      <c r="E316" s="2" t="s">
        <v>35</v>
      </c>
      <c r="F316" s="2" t="s">
        <v>50</v>
      </c>
      <c r="G316" s="2" t="s">
        <v>36</v>
      </c>
      <c r="H316" s="2">
        <v>53.285714285714285</v>
      </c>
      <c r="I316" s="2">
        <v>2.63E-2</v>
      </c>
      <c r="J316" s="2">
        <v>5.8066351165790513</v>
      </c>
      <c r="K316" s="2">
        <v>420</v>
      </c>
      <c r="L316" s="2">
        <f t="shared" si="9"/>
        <v>7</v>
      </c>
      <c r="M316" s="2">
        <v>3.5927642585551332E-2</v>
      </c>
      <c r="N316" s="2">
        <v>0.2313286692015209</v>
      </c>
      <c r="O316" s="2">
        <v>0.10129851711026615</v>
      </c>
      <c r="P316" s="2">
        <v>1.2934448669201522E-2</v>
      </c>
      <c r="Q316" s="2">
        <v>8.3435665399239536E-2</v>
      </c>
      <c r="R316" s="2">
        <v>-3.4755441064638778E-2</v>
      </c>
      <c r="S316" s="2">
        <v>4.1282053231939168E-2</v>
      </c>
      <c r="T316" s="2">
        <v>1.8032395437262358E-2</v>
      </c>
      <c r="U316" s="2">
        <v>5.1512319391634996E-2</v>
      </c>
      <c r="V316" s="2">
        <v>3.0009885931558933E-3</v>
      </c>
      <c r="W316" s="2">
        <v>6.5660722433460078E-2</v>
      </c>
      <c r="X316" s="2">
        <v>1.1261330798479083E-2</v>
      </c>
      <c r="Y316" s="2">
        <v>8.0015551330798476E-2</v>
      </c>
      <c r="Z316" s="2">
        <v>1.5536653992395432E-2</v>
      </c>
      <c r="AA316" s="2">
        <v>4.8118897338403049E-2</v>
      </c>
      <c r="AB316" s="2">
        <v>8.8918365019011403E-2</v>
      </c>
      <c r="AC316" s="2">
        <v>1.3239353612167304E-2</v>
      </c>
      <c r="AD316" s="2">
        <v>2.7960380228136874E-2</v>
      </c>
      <c r="AE316" s="2">
        <v>1.6909505703422019E-3</v>
      </c>
      <c r="AF316" s="2">
        <v>2.2425399239543731E-2</v>
      </c>
      <c r="AG316" s="2">
        <v>4.0044600760456267E-2</v>
      </c>
    </row>
    <row r="317" spans="1:33" x14ac:dyDescent="0.3">
      <c r="A317" s="2" t="str">
        <f t="shared" si="8"/>
        <v>20220225_WT_DYN</v>
      </c>
      <c r="B317" s="2">
        <v>20220225</v>
      </c>
      <c r="C317" s="2" t="s">
        <v>31</v>
      </c>
      <c r="D317" s="2" t="s">
        <v>75</v>
      </c>
      <c r="E317" s="2" t="s">
        <v>35</v>
      </c>
      <c r="F317" s="2" t="s">
        <v>50</v>
      </c>
      <c r="G317" s="2" t="s">
        <v>36</v>
      </c>
      <c r="H317" s="2">
        <v>53.285714285714285</v>
      </c>
      <c r="I317" s="2">
        <v>2.63E-2</v>
      </c>
      <c r="J317" s="2">
        <v>5.8066351165790513</v>
      </c>
      <c r="K317" s="2">
        <v>450</v>
      </c>
      <c r="L317" s="2">
        <f t="shared" si="9"/>
        <v>7.5</v>
      </c>
      <c r="M317" s="2">
        <v>0.11655539923954372</v>
      </c>
      <c r="N317" s="2">
        <v>-1.5553422053231939E-2</v>
      </c>
      <c r="O317" s="2">
        <v>6.5550190114068508E-3</v>
      </c>
      <c r="P317" s="2">
        <v>3.6913840304182509E-2</v>
      </c>
      <c r="Q317" s="2">
        <v>2.3421863117870725E-2</v>
      </c>
      <c r="R317" s="2">
        <v>2.4049581749049431E-2</v>
      </c>
      <c r="S317" s="2">
        <v>8.3746539923954352E-2</v>
      </c>
      <c r="T317" s="2">
        <v>7.2170988593155891E-2</v>
      </c>
      <c r="U317" s="2">
        <v>-3.5764205323193916E-2</v>
      </c>
      <c r="V317" s="2">
        <v>1.2038288973384029E-2</v>
      </c>
      <c r="W317" s="2">
        <v>6.6109239543726245E-2</v>
      </c>
      <c r="X317" s="2">
        <v>5.3645057034220532E-2</v>
      </c>
      <c r="Y317" s="2">
        <v>4.6908631178707236E-2</v>
      </c>
      <c r="Z317" s="2">
        <v>-2.4212927756653987E-4</v>
      </c>
      <c r="AA317" s="2">
        <v>5.4899961977186294E-2</v>
      </c>
      <c r="AB317" s="2">
        <v>0.14607942965779466</v>
      </c>
      <c r="AC317" s="2">
        <v>8.2381939163498077E-2</v>
      </c>
      <c r="AD317" s="2">
        <v>5.0822547528517115E-2</v>
      </c>
      <c r="AE317" s="2">
        <v>3.9020836501901142E-2</v>
      </c>
      <c r="AF317" s="2">
        <v>1.5039505703422051E-2</v>
      </c>
      <c r="AG317" s="2">
        <v>5.203851711026615E-2</v>
      </c>
    </row>
    <row r="318" spans="1:33" x14ac:dyDescent="0.3">
      <c r="A318" s="2" t="str">
        <f t="shared" si="8"/>
        <v>20220225_WT_DYN</v>
      </c>
      <c r="B318" s="2">
        <v>20220225</v>
      </c>
      <c r="C318" s="2" t="s">
        <v>31</v>
      </c>
      <c r="D318" s="2" t="s">
        <v>75</v>
      </c>
      <c r="E318" s="2" t="s">
        <v>35</v>
      </c>
      <c r="F318" s="2" t="s">
        <v>50</v>
      </c>
      <c r="G318" s="2" t="s">
        <v>36</v>
      </c>
      <c r="H318" s="2">
        <v>53.285714285714285</v>
      </c>
      <c r="I318" s="2">
        <v>2.63E-2</v>
      </c>
      <c r="J318" s="2">
        <v>5.8066351165790513</v>
      </c>
      <c r="K318" s="2">
        <v>480</v>
      </c>
      <c r="L318" s="2">
        <f t="shared" si="9"/>
        <v>8</v>
      </c>
      <c r="M318" s="2">
        <v>8.2966958174904945E-2</v>
      </c>
      <c r="N318" s="2">
        <v>-8.6345627376425895E-3</v>
      </c>
      <c r="O318" s="2">
        <v>3.7177186311787076E-2</v>
      </c>
      <c r="P318" s="2">
        <v>8.183920152091255E-2</v>
      </c>
      <c r="Q318" s="2">
        <v>-9.30471482889734E-3</v>
      </c>
      <c r="R318" s="2">
        <v>-8.0088593155893534E-3</v>
      </c>
      <c r="S318" s="2">
        <v>5.5100988593155896E-2</v>
      </c>
      <c r="T318" s="2">
        <v>6.4815209125475299E-3</v>
      </c>
      <c r="U318" s="2">
        <v>-4.8912547528517109E-3</v>
      </c>
      <c r="V318" s="2">
        <v>4.0536806083650186E-2</v>
      </c>
      <c r="W318" s="2">
        <v>6.7313992395437269E-2</v>
      </c>
      <c r="X318" s="2">
        <v>0.1008439163498099</v>
      </c>
      <c r="Y318" s="2">
        <v>-1.6861596958174907E-2</v>
      </c>
      <c r="Z318" s="2">
        <v>0.10290699619771862</v>
      </c>
      <c r="AA318" s="2">
        <v>5.4882395437262359E-2</v>
      </c>
      <c r="AB318" s="2">
        <v>0.14752509505703423</v>
      </c>
      <c r="AC318" s="2">
        <v>0.12770669201520915</v>
      </c>
      <c r="AD318" s="2">
        <v>2.5326159695817495E-2</v>
      </c>
      <c r="AE318" s="2">
        <v>2.8627148288973388E-2</v>
      </c>
      <c r="AF318" s="2">
        <v>-5.8255893536121655E-3</v>
      </c>
      <c r="AG318" s="2">
        <v>6.1006387832699613E-2</v>
      </c>
    </row>
    <row r="319" spans="1:33" x14ac:dyDescent="0.3">
      <c r="A319" s="2" t="str">
        <f t="shared" si="8"/>
        <v>20220225_WT_DYN</v>
      </c>
      <c r="B319" s="2">
        <v>20220225</v>
      </c>
      <c r="C319" s="2" t="s">
        <v>31</v>
      </c>
      <c r="D319" s="2" t="s">
        <v>75</v>
      </c>
      <c r="E319" s="2" t="s">
        <v>35</v>
      </c>
      <c r="F319" s="2" t="s">
        <v>50</v>
      </c>
      <c r="G319" s="2" t="s">
        <v>36</v>
      </c>
      <c r="H319" s="2">
        <v>53.285714285714285</v>
      </c>
      <c r="I319" s="2">
        <v>2.63E-2</v>
      </c>
      <c r="J319" s="2">
        <v>5.8066351165790513</v>
      </c>
      <c r="K319" s="2">
        <v>510</v>
      </c>
      <c r="L319" s="2">
        <f t="shared" si="9"/>
        <v>8.5</v>
      </c>
      <c r="M319" s="2">
        <v>7.155076045627376E-2</v>
      </c>
      <c r="N319" s="2">
        <v>-7.5233840304182453E-3</v>
      </c>
      <c r="O319" s="2">
        <v>2.7322699619771865E-2</v>
      </c>
      <c r="P319" s="2">
        <v>5.008528517110266E-2</v>
      </c>
      <c r="Q319" s="2">
        <v>2.0284410646387835E-2</v>
      </c>
      <c r="R319" s="2">
        <v>0.15809551330798477</v>
      </c>
      <c r="S319" s="2">
        <v>5.3625095057034222E-2</v>
      </c>
      <c r="T319" s="2">
        <v>6.1223155893536128E-2</v>
      </c>
      <c r="U319" s="2">
        <v>9.9452471482890104E-4</v>
      </c>
      <c r="V319" s="2">
        <v>7.3541292775665401E-2</v>
      </c>
      <c r="W319" s="2">
        <v>6.0087072243346015E-2</v>
      </c>
      <c r="X319" s="2">
        <v>5.3658250950570335E-2</v>
      </c>
      <c r="Y319" s="2">
        <v>7.9503498098859302E-2</v>
      </c>
      <c r="Z319" s="2">
        <v>7.2989429657794674E-2</v>
      </c>
      <c r="AA319" s="2">
        <v>5.3136653992395429E-2</v>
      </c>
      <c r="AB319" s="2">
        <v>0.13983281368821293</v>
      </c>
      <c r="AC319" s="2">
        <v>7.5938631178707222E-2</v>
      </c>
      <c r="AD319" s="2">
        <v>0.12539950570342207</v>
      </c>
      <c r="AE319" s="2">
        <v>1.2292965779467684E-2</v>
      </c>
      <c r="AF319" s="2">
        <v>3.8590532319391642E-2</v>
      </c>
      <c r="AG319" s="2">
        <v>5.6133498098859327E-2</v>
      </c>
    </row>
    <row r="320" spans="1:33" x14ac:dyDescent="0.3">
      <c r="A320" s="2" t="str">
        <f t="shared" si="8"/>
        <v>20220225_WT_DYN</v>
      </c>
      <c r="B320" s="2">
        <v>20220225</v>
      </c>
      <c r="C320" s="2" t="s">
        <v>31</v>
      </c>
      <c r="D320" s="2" t="s">
        <v>75</v>
      </c>
      <c r="E320" s="2" t="s">
        <v>35</v>
      </c>
      <c r="F320" s="2" t="s">
        <v>50</v>
      </c>
      <c r="G320" s="2" t="s">
        <v>36</v>
      </c>
      <c r="H320" s="2">
        <v>53.285714285714285</v>
      </c>
      <c r="I320" s="2">
        <v>2.63E-2</v>
      </c>
      <c r="J320" s="2">
        <v>5.8066351165790513</v>
      </c>
      <c r="K320" s="2">
        <v>540</v>
      </c>
      <c r="L320" s="2">
        <f t="shared" si="9"/>
        <v>9</v>
      </c>
      <c r="M320" s="2">
        <v>3.3537832699619775E-2</v>
      </c>
      <c r="N320" s="2">
        <v>3.5081673003802279E-2</v>
      </c>
      <c r="O320" s="2">
        <v>2.7951254752851706E-2</v>
      </c>
      <c r="P320" s="2">
        <v>3.8415931558935364E-2</v>
      </c>
      <c r="Q320" s="2">
        <v>9.6287566539923958E-2</v>
      </c>
      <c r="R320" s="2">
        <v>6.1661787072243332E-2</v>
      </c>
      <c r="S320" s="2">
        <v>5.8902851711026605E-2</v>
      </c>
      <c r="T320" s="2">
        <v>8.7996920152091263E-2</v>
      </c>
      <c r="U320" s="2">
        <v>1.8808060836501897E-2</v>
      </c>
      <c r="V320" s="2">
        <v>5.9146425855513309E-2</v>
      </c>
      <c r="W320" s="2">
        <v>0.12328680608365018</v>
      </c>
      <c r="X320" s="2">
        <v>6.3408174904942965E-2</v>
      </c>
      <c r="Y320" s="2">
        <v>-1.5201254752851711E-2</v>
      </c>
      <c r="Z320" s="2">
        <v>1.5752357414448668E-2</v>
      </c>
      <c r="AA320" s="2">
        <v>6.0715209125475275E-2</v>
      </c>
      <c r="AB320" s="2">
        <v>0.14975072243346008</v>
      </c>
      <c r="AC320" s="2">
        <v>3.0118707224334601E-2</v>
      </c>
      <c r="AD320" s="2">
        <v>9.2018555133079855E-2</v>
      </c>
      <c r="AE320" s="2">
        <v>3.4668365019011403E-2</v>
      </c>
      <c r="AF320" s="2">
        <v>9.4912661596958187E-2</v>
      </c>
      <c r="AG320" s="2">
        <v>6.421399239543725E-2</v>
      </c>
    </row>
    <row r="321" spans="1:33" x14ac:dyDescent="0.3">
      <c r="A321" s="2" t="str">
        <f t="shared" si="8"/>
        <v>20220225_WT_DYN</v>
      </c>
      <c r="B321" s="2">
        <v>20220225</v>
      </c>
      <c r="C321" s="2" t="s">
        <v>31</v>
      </c>
      <c r="D321" s="2" t="s">
        <v>75</v>
      </c>
      <c r="E321" s="2" t="s">
        <v>35</v>
      </c>
      <c r="F321" s="2" t="s">
        <v>50</v>
      </c>
      <c r="G321" s="2" t="s">
        <v>36</v>
      </c>
      <c r="H321" s="2">
        <v>53.285714285714285</v>
      </c>
      <c r="I321" s="2">
        <v>2.63E-2</v>
      </c>
      <c r="J321" s="2">
        <v>5.8066351165790513</v>
      </c>
      <c r="K321" s="2">
        <v>570</v>
      </c>
      <c r="L321" s="2">
        <f t="shared" si="9"/>
        <v>9.5</v>
      </c>
      <c r="M321" s="2">
        <v>9.4380076045627356E-2</v>
      </c>
      <c r="N321" s="2">
        <v>3.8986387832699615E-2</v>
      </c>
      <c r="O321" s="2">
        <v>0.10198585551330798</v>
      </c>
      <c r="P321" s="2">
        <v>3.6704562737642582E-2</v>
      </c>
      <c r="Q321" s="2">
        <v>5.1476539923954373E-2</v>
      </c>
      <c r="R321" s="2">
        <v>4.3870342205323256E-3</v>
      </c>
      <c r="S321" s="2">
        <v>2.9834676806083645E-2</v>
      </c>
      <c r="T321" s="2">
        <v>2.0797680608365014E-2</v>
      </c>
      <c r="U321" s="2">
        <v>3.3532167300380229E-2</v>
      </c>
      <c r="V321" s="2">
        <v>4.2733650190114068E-2</v>
      </c>
      <c r="W321" s="2">
        <v>3.2548897338403035E-2</v>
      </c>
      <c r="X321" s="2">
        <v>6.2385209125475287E-2</v>
      </c>
      <c r="Y321" s="2">
        <v>-3.4772623574144432E-3</v>
      </c>
      <c r="Z321" s="2">
        <v>0.12640467680608364</v>
      </c>
      <c r="AA321" s="2">
        <v>6.3153422053231947E-2</v>
      </c>
      <c r="AB321" s="2">
        <v>4.9526463878327001E-2</v>
      </c>
      <c r="AC321" s="2">
        <v>-2.403269961977186E-2</v>
      </c>
      <c r="AD321" s="2">
        <v>2.283577946768061E-2</v>
      </c>
      <c r="AE321" s="2">
        <v>1.0797110266159699E-2</v>
      </c>
      <c r="AF321" s="2">
        <v>9.4415969581749068E-2</v>
      </c>
      <c r="AG321" s="2">
        <v>4.6970798479087458E-2</v>
      </c>
    </row>
    <row r="322" spans="1:33" x14ac:dyDescent="0.3">
      <c r="A322" s="2" t="str">
        <f t="shared" ref="A322:A385" si="10">B322&amp;"_"&amp;C322&amp;"_"&amp;F322</f>
        <v>20220225_WT_DYN</v>
      </c>
      <c r="B322" s="2">
        <v>20220225</v>
      </c>
      <c r="C322" s="2" t="s">
        <v>31</v>
      </c>
      <c r="D322" s="2" t="s">
        <v>75</v>
      </c>
      <c r="E322" s="2" t="s">
        <v>35</v>
      </c>
      <c r="F322" s="2" t="s">
        <v>50</v>
      </c>
      <c r="G322" s="2" t="s">
        <v>36</v>
      </c>
      <c r="H322" s="2">
        <v>53.285714285714285</v>
      </c>
      <c r="I322" s="2">
        <v>2.63E-2</v>
      </c>
      <c r="J322" s="2">
        <v>5.8066351165790513</v>
      </c>
      <c r="K322" s="2">
        <v>600</v>
      </c>
      <c r="L322" s="2">
        <f t="shared" ref="L322:L385" si="11">K322/60</f>
        <v>10</v>
      </c>
      <c r="M322" s="2">
        <v>2.1559429657794671E-2</v>
      </c>
      <c r="N322" s="2">
        <v>-2.4762509505703426E-2</v>
      </c>
      <c r="O322" s="2">
        <v>1.1253612167300376E-2</v>
      </c>
      <c r="P322" s="2">
        <v>5.8218288973384026E-2</v>
      </c>
      <c r="Q322" s="2">
        <v>3.3707832699619772E-2</v>
      </c>
      <c r="R322" s="2">
        <v>4.9092813688212923E-2</v>
      </c>
      <c r="S322" s="2">
        <v>6.5591444866920159E-2</v>
      </c>
      <c r="T322" s="2">
        <v>3.8440494296577948E-2</v>
      </c>
      <c r="U322" s="2">
        <v>3.4037756653992397E-2</v>
      </c>
      <c r="V322" s="2">
        <v>7.9777186311787013E-3</v>
      </c>
      <c r="W322" s="2">
        <v>5.6255779467680608E-2</v>
      </c>
      <c r="X322" s="2">
        <v>2.7348403041825089E-2</v>
      </c>
      <c r="Y322" s="2">
        <v>-2.2478022813688214E-2</v>
      </c>
      <c r="Z322" s="2">
        <v>-1.5792205323193916E-2</v>
      </c>
      <c r="AA322" s="2">
        <v>6.3004638783269937E-2</v>
      </c>
      <c r="AB322" s="2">
        <v>0.10599342205323194</v>
      </c>
      <c r="AC322" s="2">
        <v>7.5360076045627358E-3</v>
      </c>
      <c r="AD322" s="2">
        <v>4.0447034220532314E-2</v>
      </c>
      <c r="AE322" s="2">
        <v>2.3832167300380229E-2</v>
      </c>
      <c r="AF322" s="2">
        <v>-2.0280874524714828E-2</v>
      </c>
      <c r="AG322" s="2">
        <v>4.7006768060836493E-2</v>
      </c>
    </row>
    <row r="323" spans="1:33" x14ac:dyDescent="0.3">
      <c r="A323" s="2" t="str">
        <f t="shared" si="10"/>
        <v>20220225_WT_DYN</v>
      </c>
      <c r="B323" s="2">
        <v>20220225</v>
      </c>
      <c r="C323" s="2" t="s">
        <v>31</v>
      </c>
      <c r="D323" s="2" t="s">
        <v>75</v>
      </c>
      <c r="E323" s="2" t="s">
        <v>35</v>
      </c>
      <c r="F323" s="2" t="s">
        <v>50</v>
      </c>
      <c r="G323" s="2" t="s">
        <v>36</v>
      </c>
      <c r="H323" s="2">
        <v>53.285714285714285</v>
      </c>
      <c r="I323" s="2">
        <v>2.63E-2</v>
      </c>
      <c r="J323" s="2">
        <v>5.8066351165790513</v>
      </c>
      <c r="K323" s="2">
        <v>630</v>
      </c>
      <c r="L323" s="2">
        <f t="shared" si="11"/>
        <v>10.5</v>
      </c>
      <c r="M323" s="2">
        <v>7.7713726235741437E-2</v>
      </c>
      <c r="N323" s="2">
        <v>-5.4207984790874547E-3</v>
      </c>
      <c r="O323" s="2">
        <v>6.9249771863117857E-2</v>
      </c>
      <c r="P323" s="2">
        <v>4.1235665399239542E-2</v>
      </c>
      <c r="Q323" s="2">
        <v>4.0029467680608354E-2</v>
      </c>
      <c r="R323" s="2">
        <v>-3.9874437262357412E-2</v>
      </c>
      <c r="S323" s="2">
        <v>7.7051444866920157E-2</v>
      </c>
      <c r="T323" s="2">
        <v>6.2490722433460079E-2</v>
      </c>
      <c r="U323" s="2">
        <v>3.4169961977186338E-3</v>
      </c>
      <c r="V323" s="2">
        <v>5.5515855513307989E-2</v>
      </c>
      <c r="W323" s="2">
        <v>9.2594562737642577E-2</v>
      </c>
      <c r="X323" s="2">
        <v>5.8649961977186305E-2</v>
      </c>
      <c r="Y323" s="2">
        <v>0.2184683650190114</v>
      </c>
      <c r="Z323" s="2">
        <v>-5.1614448669201575E-3</v>
      </c>
      <c r="AA323" s="2">
        <v>6.2341749049429664E-2</v>
      </c>
      <c r="AB323" s="2">
        <v>0.10632692015209125</v>
      </c>
      <c r="AC323" s="2">
        <v>8.8739239543726228E-2</v>
      </c>
      <c r="AD323" s="2">
        <v>4.5158403041825099E-2</v>
      </c>
      <c r="AE323" s="2">
        <v>0.12189703422053232</v>
      </c>
      <c r="AF323" s="2">
        <v>6.0559505703422056E-2</v>
      </c>
      <c r="AG323" s="2">
        <v>6.6023650190114067E-2</v>
      </c>
    </row>
    <row r="324" spans="1:33" x14ac:dyDescent="0.3">
      <c r="A324" s="2" t="str">
        <f t="shared" si="10"/>
        <v>20220225_WT_DYN</v>
      </c>
      <c r="B324" s="2">
        <v>20220225</v>
      </c>
      <c r="C324" s="2" t="s">
        <v>31</v>
      </c>
      <c r="D324" s="2" t="s">
        <v>75</v>
      </c>
      <c r="E324" s="2" t="s">
        <v>35</v>
      </c>
      <c r="F324" s="2" t="s">
        <v>50</v>
      </c>
      <c r="G324" s="2" t="s">
        <v>36</v>
      </c>
      <c r="H324" s="2">
        <v>53.285714285714285</v>
      </c>
      <c r="I324" s="2">
        <v>2.63E-2</v>
      </c>
      <c r="J324" s="2">
        <v>5.8066351165790513</v>
      </c>
      <c r="K324" s="2">
        <v>660</v>
      </c>
      <c r="L324" s="2">
        <f t="shared" si="11"/>
        <v>11</v>
      </c>
      <c r="M324" s="2">
        <v>5.9459733840304167E-2</v>
      </c>
      <c r="N324" s="2">
        <v>4.6276159695817498E-2</v>
      </c>
      <c r="O324" s="2">
        <v>6.6486653992395436E-2</v>
      </c>
      <c r="P324" s="2">
        <v>7.5318593155893537E-2</v>
      </c>
      <c r="Q324" s="2">
        <v>3.0185741444866923E-2</v>
      </c>
      <c r="R324" s="2">
        <v>6.1163840304182496E-2</v>
      </c>
      <c r="S324" s="2">
        <v>8.3055361216730031E-2</v>
      </c>
      <c r="T324" s="2">
        <v>3.0802395437262355E-2</v>
      </c>
      <c r="U324" s="2">
        <v>1.3770494296577942E-2</v>
      </c>
      <c r="V324" s="2">
        <v>-5.7835361216730012E-3</v>
      </c>
      <c r="W324" s="2">
        <v>5.8480456273764261E-2</v>
      </c>
      <c r="X324" s="2">
        <v>1.7932015209125476E-2</v>
      </c>
      <c r="Y324" s="2">
        <v>6.277558935361216E-2</v>
      </c>
      <c r="Z324" s="2">
        <v>8.3899847908745245E-2</v>
      </c>
      <c r="AA324" s="2">
        <v>5.8946159695817478E-2</v>
      </c>
      <c r="AB324" s="2">
        <v>6.929661596958174E-2</v>
      </c>
      <c r="AC324" s="2">
        <v>0.10248136882129279</v>
      </c>
      <c r="AD324" s="2">
        <v>0.10140079847908746</v>
      </c>
      <c r="AE324" s="2">
        <v>4.9812091254752854E-2</v>
      </c>
      <c r="AF324" s="2">
        <v>0.1075631939163498</v>
      </c>
      <c r="AG324" s="2">
        <v>6.6372281368821284E-2</v>
      </c>
    </row>
    <row r="325" spans="1:33" x14ac:dyDescent="0.3">
      <c r="A325" s="2" t="str">
        <f t="shared" si="10"/>
        <v>20220225_WT_DYN</v>
      </c>
      <c r="B325" s="2">
        <v>20220225</v>
      </c>
      <c r="C325" s="2" t="s">
        <v>31</v>
      </c>
      <c r="D325" s="2" t="s">
        <v>75</v>
      </c>
      <c r="E325" s="2" t="s">
        <v>35</v>
      </c>
      <c r="F325" s="2" t="s">
        <v>50</v>
      </c>
      <c r="G325" s="2" t="s">
        <v>36</v>
      </c>
      <c r="H325" s="2">
        <v>53.285714285714285</v>
      </c>
      <c r="I325" s="2">
        <v>2.63E-2</v>
      </c>
      <c r="J325" s="2">
        <v>5.8066351165790513</v>
      </c>
      <c r="K325" s="2">
        <v>690</v>
      </c>
      <c r="L325" s="2">
        <f t="shared" si="11"/>
        <v>11.5</v>
      </c>
      <c r="M325" s="2">
        <v>7.4354942965779464E-2</v>
      </c>
      <c r="N325" s="2">
        <v>-5.1184277566539919E-2</v>
      </c>
      <c r="O325" s="2">
        <v>6.9917756653992399E-2</v>
      </c>
      <c r="P325" s="2">
        <v>7.6639657794676797E-2</v>
      </c>
      <c r="Q325" s="2">
        <v>1.8226768060836507E-2</v>
      </c>
      <c r="R325" s="2">
        <v>0.17778285171102662</v>
      </c>
      <c r="S325" s="2">
        <v>8.2527338403041814E-2</v>
      </c>
      <c r="T325" s="2">
        <v>2.2592167300380231E-2</v>
      </c>
      <c r="U325" s="2">
        <v>6.9843231939163489E-2</v>
      </c>
      <c r="V325" s="2">
        <v>7.8039239543726241E-2</v>
      </c>
      <c r="W325" s="2">
        <v>9.4014752851711028E-2</v>
      </c>
      <c r="X325" s="2">
        <v>9.5592547528517091E-2</v>
      </c>
      <c r="Y325" s="2">
        <v>2.5465703422053228E-2</v>
      </c>
      <c r="Z325" s="2">
        <v>-1.3950608365019013E-2</v>
      </c>
      <c r="AA325" s="2">
        <v>7.3464562737642583E-2</v>
      </c>
      <c r="AB325" s="2">
        <v>0.16880771863117869</v>
      </c>
      <c r="AC325" s="2">
        <v>0.14110338403041825</v>
      </c>
      <c r="AD325" s="2">
        <v>0.16585866920152095</v>
      </c>
      <c r="AE325" s="2">
        <v>7.1881254752851717E-2</v>
      </c>
      <c r="AF325" s="2">
        <v>0.16389498098859315</v>
      </c>
      <c r="AG325" s="2">
        <v>8.4330456273764273E-2</v>
      </c>
    </row>
    <row r="326" spans="1:33" x14ac:dyDescent="0.3">
      <c r="A326" s="2" t="str">
        <f t="shared" si="10"/>
        <v>20220225_WT_DYN</v>
      </c>
      <c r="B326" s="2">
        <v>20220225</v>
      </c>
      <c r="C326" s="2" t="s">
        <v>31</v>
      </c>
      <c r="D326" s="2" t="s">
        <v>75</v>
      </c>
      <c r="E326" s="2" t="s">
        <v>35</v>
      </c>
      <c r="F326" s="2" t="s">
        <v>50</v>
      </c>
      <c r="G326" s="2" t="s">
        <v>36</v>
      </c>
      <c r="H326" s="2">
        <v>53.285714285714285</v>
      </c>
      <c r="I326" s="2">
        <v>2.63E-2</v>
      </c>
      <c r="J326" s="2">
        <v>5.8066351165790513</v>
      </c>
      <c r="K326" s="2">
        <v>720</v>
      </c>
      <c r="L326" s="2">
        <f t="shared" si="11"/>
        <v>12</v>
      </c>
      <c r="M326" s="2">
        <v>3.5539809885931556E-2</v>
      </c>
      <c r="N326" s="2">
        <v>0.11604368821292776</v>
      </c>
      <c r="O326" s="2">
        <v>3.872148288973383E-2</v>
      </c>
      <c r="P326" s="2">
        <v>7.7349087452471502E-2</v>
      </c>
      <c r="Q326" s="2">
        <v>3.717813688212928E-2</v>
      </c>
      <c r="R326" s="2">
        <v>1.1206007604562739E-2</v>
      </c>
      <c r="S326" s="2">
        <v>0.12419749049429657</v>
      </c>
      <c r="T326" s="2">
        <v>1.1792129277566538E-2</v>
      </c>
      <c r="U326" s="2">
        <v>4.5130114068441064E-2</v>
      </c>
      <c r="V326" s="2">
        <v>-9.5750950570342181E-3</v>
      </c>
      <c r="W326" s="2">
        <v>8.4009391634980987E-2</v>
      </c>
      <c r="X326" s="2">
        <v>7.1080494296577951E-2</v>
      </c>
      <c r="Y326" s="2">
        <v>5.5991102661596959E-2</v>
      </c>
      <c r="Z326" s="2">
        <v>2.6864030418250952E-2</v>
      </c>
      <c r="AA326" s="2">
        <v>6.3737756653992395E-2</v>
      </c>
      <c r="AB326" s="2">
        <v>0.15995273764258552</v>
      </c>
      <c r="AC326" s="2">
        <v>6.1806425855513311E-2</v>
      </c>
      <c r="AD326" s="2">
        <v>6.5743041825095064E-2</v>
      </c>
      <c r="AE326" s="2">
        <v>1.1749505703422059E-2</v>
      </c>
      <c r="AF326" s="2">
        <v>6.4303460076045621E-2</v>
      </c>
      <c r="AG326" s="2">
        <v>6.8515779467680601E-2</v>
      </c>
    </row>
    <row r="327" spans="1:33" x14ac:dyDescent="0.3">
      <c r="A327" s="2" t="str">
        <f t="shared" si="10"/>
        <v>20220225_WT_DYN</v>
      </c>
      <c r="B327" s="2">
        <v>20220225</v>
      </c>
      <c r="C327" s="2" t="s">
        <v>31</v>
      </c>
      <c r="D327" s="2" t="s">
        <v>75</v>
      </c>
      <c r="E327" s="2" t="s">
        <v>35</v>
      </c>
      <c r="F327" s="2" t="s">
        <v>50</v>
      </c>
      <c r="G327" s="2" t="s">
        <v>36</v>
      </c>
      <c r="H327" s="2">
        <v>53.285714285714285</v>
      </c>
      <c r="I327" s="2">
        <v>2.63E-2</v>
      </c>
      <c r="J327" s="2">
        <v>5.8066351165790513</v>
      </c>
      <c r="K327" s="2">
        <v>750</v>
      </c>
      <c r="L327" s="2">
        <f t="shared" si="11"/>
        <v>12.5</v>
      </c>
      <c r="M327" s="2">
        <v>0.11676403041825092</v>
      </c>
      <c r="N327" s="2">
        <v>-3.9169581749049377E-3</v>
      </c>
      <c r="O327" s="2">
        <v>7.7170988593155909E-2</v>
      </c>
      <c r="P327" s="2">
        <v>5.9201673003802281E-2</v>
      </c>
      <c r="Q327" s="2">
        <v>6.6362319391634991E-2</v>
      </c>
      <c r="R327" s="2">
        <v>6.2806159695817501E-2</v>
      </c>
      <c r="S327" s="2">
        <v>0.11265186311787072</v>
      </c>
      <c r="T327" s="2">
        <v>7.3442699619771873E-2</v>
      </c>
      <c r="U327" s="2">
        <v>-2.6020760456273759E-2</v>
      </c>
      <c r="V327" s="2">
        <v>2.296456273764258E-2</v>
      </c>
      <c r="W327" s="2">
        <v>0.16426034220532318</v>
      </c>
      <c r="X327" s="2">
        <v>4.884760456273763E-2</v>
      </c>
      <c r="Y327" s="2">
        <v>5.5803003802281356E-2</v>
      </c>
      <c r="Z327" s="2">
        <v>-1.427634980988593E-2</v>
      </c>
      <c r="AA327" s="2">
        <v>7.6301825095057049E-2</v>
      </c>
      <c r="AB327" s="2">
        <v>4.5069429657794681E-2</v>
      </c>
      <c r="AC327" s="2">
        <v>7.3139961977186307E-2</v>
      </c>
      <c r="AD327" s="2">
        <v>0.15781988593155896</v>
      </c>
      <c r="AE327" s="2">
        <v>5.6581330798479088E-2</v>
      </c>
      <c r="AF327" s="2">
        <v>7.7945323193916352E-2</v>
      </c>
      <c r="AG327" s="2">
        <v>7.9910266159695806E-2</v>
      </c>
    </row>
    <row r="328" spans="1:33" x14ac:dyDescent="0.3">
      <c r="A328" s="2" t="str">
        <f t="shared" si="10"/>
        <v>20220225_WT_DYN</v>
      </c>
      <c r="B328" s="2">
        <v>20220225</v>
      </c>
      <c r="C328" s="2" t="s">
        <v>31</v>
      </c>
      <c r="D328" s="2" t="s">
        <v>75</v>
      </c>
      <c r="E328" s="2" t="s">
        <v>35</v>
      </c>
      <c r="F328" s="2" t="s">
        <v>50</v>
      </c>
      <c r="G328" s="2" t="s">
        <v>36</v>
      </c>
      <c r="H328" s="2">
        <v>53.285714285714285</v>
      </c>
      <c r="I328" s="2">
        <v>2.63E-2</v>
      </c>
      <c r="J328" s="2">
        <v>5.8066351165790513</v>
      </c>
      <c r="K328" s="2">
        <v>780</v>
      </c>
      <c r="L328" s="2">
        <f t="shared" si="11"/>
        <v>13</v>
      </c>
      <c r="M328" s="2">
        <v>0.11503334600760455</v>
      </c>
      <c r="N328" s="2">
        <v>2.9034600760456275E-2</v>
      </c>
      <c r="O328" s="2">
        <v>6.1954638783269962E-2</v>
      </c>
      <c r="P328" s="2">
        <v>3.8523269961977191E-2</v>
      </c>
      <c r="Q328" s="2">
        <v>3.6554258555133078E-2</v>
      </c>
      <c r="R328" s="2">
        <v>9.3864866920152099E-2</v>
      </c>
      <c r="S328" s="2">
        <v>6.287768060836503E-2</v>
      </c>
      <c r="T328" s="2">
        <v>3.2219315589353613E-2</v>
      </c>
      <c r="U328" s="2">
        <v>-1.9938783269961975E-2</v>
      </c>
      <c r="V328" s="2">
        <v>1.2907300380228141E-2</v>
      </c>
      <c r="W328" s="2">
        <v>6.2367224334600756E-2</v>
      </c>
      <c r="X328" s="2">
        <v>3.4438973384030423E-2</v>
      </c>
      <c r="Y328" s="2">
        <v>9.39222433460076E-2</v>
      </c>
      <c r="Z328" s="2">
        <v>8.7030380228136875E-2</v>
      </c>
      <c r="AA328" s="2">
        <v>6.4842243346007605E-2</v>
      </c>
      <c r="AB328" s="2">
        <v>6.7453878326996189E-2</v>
      </c>
      <c r="AC328" s="2">
        <v>0.15008384030418251</v>
      </c>
      <c r="AD328" s="2">
        <v>0.11214406844106464</v>
      </c>
      <c r="AE328" s="2">
        <v>9.4723231939163488E-2</v>
      </c>
      <c r="AF328" s="2">
        <v>1.8985589353612171E-2</v>
      </c>
      <c r="AG328" s="2">
        <v>6.2510760456273767E-2</v>
      </c>
    </row>
    <row r="329" spans="1:33" x14ac:dyDescent="0.3">
      <c r="A329" s="2" t="str">
        <f t="shared" si="10"/>
        <v>20220225_WT_DYN</v>
      </c>
      <c r="B329" s="2">
        <v>20220225</v>
      </c>
      <c r="C329" s="2" t="s">
        <v>31</v>
      </c>
      <c r="D329" s="2" t="s">
        <v>75</v>
      </c>
      <c r="E329" s="2" t="s">
        <v>35</v>
      </c>
      <c r="F329" s="2" t="s">
        <v>50</v>
      </c>
      <c r="G329" s="2" t="s">
        <v>36</v>
      </c>
      <c r="H329" s="2">
        <v>53.285714285714285</v>
      </c>
      <c r="I329" s="2">
        <v>2.63E-2</v>
      </c>
      <c r="J329" s="2">
        <v>5.8066351165790513</v>
      </c>
      <c r="K329" s="2">
        <v>810</v>
      </c>
      <c r="L329" s="2">
        <f t="shared" si="11"/>
        <v>13.5</v>
      </c>
      <c r="M329" s="2">
        <v>0.14201319391634981</v>
      </c>
      <c r="N329" s="2">
        <v>5.521250950570343E-2</v>
      </c>
      <c r="O329" s="2">
        <v>8.6302813688212923E-2</v>
      </c>
      <c r="P329" s="2">
        <v>6.4537984790874525E-2</v>
      </c>
      <c r="Q329" s="2">
        <v>7.4975171102661595E-2</v>
      </c>
      <c r="R329" s="2">
        <v>3.9543269961977191E-2</v>
      </c>
      <c r="S329" s="2">
        <v>0.10000532319391636</v>
      </c>
      <c r="T329" s="2">
        <v>5.5195285171102657E-2</v>
      </c>
      <c r="U329" s="2">
        <v>2.7105361216730038E-2</v>
      </c>
      <c r="V329" s="2">
        <v>0.18649532319391635</v>
      </c>
      <c r="W329" s="2">
        <v>2.6705133079847908E-2</v>
      </c>
      <c r="X329" s="2">
        <v>8.6099999999999996E-2</v>
      </c>
      <c r="Y329" s="2">
        <v>0.20580110266159693</v>
      </c>
      <c r="Z329" s="2">
        <v>7.5948326996197704E-2</v>
      </c>
      <c r="AA329" s="2">
        <v>7.3270950570342191E-2</v>
      </c>
      <c r="AB329" s="2">
        <v>7.9901482889733838E-2</v>
      </c>
      <c r="AC329" s="2">
        <v>-6.152509505703418E-3</v>
      </c>
      <c r="AD329" s="2">
        <v>6.5988821292775654E-2</v>
      </c>
      <c r="AE329" s="2">
        <v>2.5937908745247141E-2</v>
      </c>
      <c r="AF329" s="2">
        <v>0.10071049429657795</v>
      </c>
      <c r="AG329" s="2">
        <v>6.5228479087452454E-2</v>
      </c>
    </row>
    <row r="330" spans="1:33" x14ac:dyDescent="0.3">
      <c r="A330" s="2" t="str">
        <f t="shared" si="10"/>
        <v>20220225_WT_DYN</v>
      </c>
      <c r="B330" s="2">
        <v>20220225</v>
      </c>
      <c r="C330" s="2" t="s">
        <v>31</v>
      </c>
      <c r="D330" s="2" t="s">
        <v>75</v>
      </c>
      <c r="E330" s="2" t="s">
        <v>35</v>
      </c>
      <c r="F330" s="2" t="s">
        <v>50</v>
      </c>
      <c r="G330" s="2" t="s">
        <v>36</v>
      </c>
      <c r="H330" s="2">
        <v>53.285714285714285</v>
      </c>
      <c r="I330" s="2">
        <v>2.63E-2</v>
      </c>
      <c r="J330" s="2">
        <v>5.8066351165790513</v>
      </c>
      <c r="K330" s="2">
        <v>840</v>
      </c>
      <c r="L330" s="2">
        <f t="shared" si="11"/>
        <v>14</v>
      </c>
      <c r="M330" s="2">
        <v>7.7499733840304175E-2</v>
      </c>
      <c r="N330" s="2">
        <v>-1.0664790874524713E-2</v>
      </c>
      <c r="O330" s="2">
        <v>8.4842547528517123E-2</v>
      </c>
      <c r="P330" s="2">
        <v>4.8370608365019004E-2</v>
      </c>
      <c r="Q330" s="2">
        <v>7.9891330798479099E-2</v>
      </c>
      <c r="R330" s="2">
        <v>3.3913688212927763E-2</v>
      </c>
      <c r="S330" s="2">
        <v>0.11582874524714828</v>
      </c>
      <c r="T330" s="2">
        <v>7.1592889733840315E-2</v>
      </c>
      <c r="U330" s="2">
        <v>1.6409885931558944E-2</v>
      </c>
      <c r="V330" s="2">
        <v>7.4481558935361208E-2</v>
      </c>
      <c r="W330" s="2">
        <v>0.14543353612167301</v>
      </c>
      <c r="X330" s="2">
        <v>0.12146136882129278</v>
      </c>
      <c r="Y330" s="2">
        <v>7.8674676806083629E-2</v>
      </c>
      <c r="Z330" s="2">
        <v>4.6217072243346008E-2</v>
      </c>
      <c r="AA330" s="2">
        <v>7.3817490494296575E-2</v>
      </c>
      <c r="AB330" s="2">
        <v>6.0100038022813676E-2</v>
      </c>
      <c r="AC330" s="2">
        <v>7.8300608365019023E-2</v>
      </c>
      <c r="AD330" s="2">
        <v>8.5422623574144471E-2</v>
      </c>
      <c r="AE330" s="2">
        <v>5.6963536121673E-2</v>
      </c>
      <c r="AF330" s="2">
        <v>2.1739315589353613E-2</v>
      </c>
      <c r="AG330" s="2">
        <v>7.5031444866920149E-2</v>
      </c>
    </row>
    <row r="331" spans="1:33" x14ac:dyDescent="0.3">
      <c r="A331" s="2" t="str">
        <f t="shared" si="10"/>
        <v>20220225_WT_DYN</v>
      </c>
      <c r="B331" s="2">
        <v>20220225</v>
      </c>
      <c r="C331" s="2" t="s">
        <v>31</v>
      </c>
      <c r="D331" s="2" t="s">
        <v>75</v>
      </c>
      <c r="E331" s="2" t="s">
        <v>35</v>
      </c>
      <c r="F331" s="2" t="s">
        <v>50</v>
      </c>
      <c r="G331" s="2" t="s">
        <v>36</v>
      </c>
      <c r="H331" s="2">
        <v>53.285714285714285</v>
      </c>
      <c r="I331" s="2">
        <v>2.63E-2</v>
      </c>
      <c r="J331" s="2">
        <v>5.8066351165790513</v>
      </c>
      <c r="K331" s="2">
        <v>870</v>
      </c>
      <c r="L331" s="2">
        <f t="shared" si="11"/>
        <v>14.5</v>
      </c>
      <c r="M331" s="2">
        <v>0.14698992395437263</v>
      </c>
      <c r="N331" s="2">
        <v>1.0800304182509504E-2</v>
      </c>
      <c r="O331" s="2">
        <v>8.4201216730038012E-2</v>
      </c>
      <c r="P331" s="2">
        <v>5.2314980988593156E-2</v>
      </c>
      <c r="Q331" s="2">
        <v>3.9820342205323191E-2</v>
      </c>
      <c r="R331" s="2">
        <v>1.0831939163498145E-3</v>
      </c>
      <c r="S331" s="2">
        <v>9.0004448669201514E-2</v>
      </c>
      <c r="T331" s="2">
        <v>0.13742098859315591</v>
      </c>
      <c r="U331" s="2">
        <v>2.667547528517111E-2</v>
      </c>
      <c r="V331" s="2">
        <v>4.5258631178707223E-2</v>
      </c>
      <c r="W331" s="2">
        <v>8.0653916349809868E-2</v>
      </c>
      <c r="X331" s="2">
        <v>0.200378897338403</v>
      </c>
      <c r="Y331" s="2">
        <v>0.29898969581749046</v>
      </c>
      <c r="Z331" s="2">
        <v>1.2458174904942919E-3</v>
      </c>
      <c r="AA331" s="2">
        <v>7.7934258555133085E-2</v>
      </c>
      <c r="AB331" s="2">
        <v>9.3970038022813687E-2</v>
      </c>
      <c r="AC331" s="2">
        <v>6.4178326996197745E-3</v>
      </c>
      <c r="AD331" s="2">
        <v>0.12011136882129278</v>
      </c>
      <c r="AE331" s="2">
        <v>0.10958794676806084</v>
      </c>
      <c r="AF331" s="2">
        <v>2.5906425855513303E-2</v>
      </c>
      <c r="AG331" s="2">
        <v>8.0806692015209125E-2</v>
      </c>
    </row>
    <row r="332" spans="1:33" x14ac:dyDescent="0.3">
      <c r="A332" s="2" t="str">
        <f t="shared" si="10"/>
        <v>20220225_WT_DYN</v>
      </c>
      <c r="B332" s="2">
        <v>20220225</v>
      </c>
      <c r="C332" s="2" t="s">
        <v>31</v>
      </c>
      <c r="D332" s="2" t="s">
        <v>75</v>
      </c>
      <c r="E332" s="2" t="s">
        <v>35</v>
      </c>
      <c r="F332" s="2" t="s">
        <v>50</v>
      </c>
      <c r="G332" s="2" t="s">
        <v>36</v>
      </c>
      <c r="H332" s="2">
        <v>53.285714285714285</v>
      </c>
      <c r="I332" s="2">
        <v>2.63E-2</v>
      </c>
      <c r="J332" s="2">
        <v>5.8066351165790513</v>
      </c>
      <c r="K332" s="2">
        <v>900</v>
      </c>
      <c r="L332" s="2">
        <f t="shared" si="11"/>
        <v>15</v>
      </c>
      <c r="M332" s="2">
        <v>7.0132965779467676E-2</v>
      </c>
      <c r="N332" s="2">
        <v>0.17091961977186312</v>
      </c>
      <c r="O332" s="2">
        <v>7.4055437262357415E-2</v>
      </c>
      <c r="P332" s="2">
        <v>6.7054334600760448E-2</v>
      </c>
      <c r="Q332" s="2">
        <v>5.0641825095057033E-2</v>
      </c>
      <c r="R332" s="2">
        <v>5.7659809885931571E-2</v>
      </c>
      <c r="S332" s="2">
        <v>5.7095437262357399E-2</v>
      </c>
      <c r="T332" s="2">
        <v>9.2082927756653984E-2</v>
      </c>
      <c r="U332" s="2">
        <v>5.6927566539923945E-2</v>
      </c>
      <c r="V332" s="2">
        <v>4.1947604562737641E-2</v>
      </c>
      <c r="W332" s="2">
        <v>6.6544372623574155E-2</v>
      </c>
      <c r="X332" s="2">
        <v>8.1459543726235747E-2</v>
      </c>
      <c r="Y332" s="2">
        <v>0.12278262357414448</v>
      </c>
      <c r="Z332" s="2">
        <v>-4.0078707224334631E-3</v>
      </c>
      <c r="AA332" s="2">
        <v>8.6645247148288973E-2</v>
      </c>
      <c r="AB332" s="2">
        <v>0.1313783650190114</v>
      </c>
      <c r="AC332" s="2">
        <v>7.2572927756653999E-2</v>
      </c>
      <c r="AD332" s="2">
        <v>0.18086083650190113</v>
      </c>
      <c r="AE332" s="2">
        <v>6.6692889733840285E-2</v>
      </c>
      <c r="AF332" s="2">
        <v>7.1566463878327005E-2</v>
      </c>
      <c r="AG332" s="2">
        <v>7.1326882129277555E-2</v>
      </c>
    </row>
    <row r="333" spans="1:33" x14ac:dyDescent="0.3">
      <c r="A333" s="2" t="str">
        <f t="shared" si="10"/>
        <v>20220225_WT_DYN</v>
      </c>
      <c r="B333" s="2">
        <v>20220225</v>
      </c>
      <c r="C333" s="2" t="s">
        <v>31</v>
      </c>
      <c r="D333" s="2" t="s">
        <v>75</v>
      </c>
      <c r="E333" s="2" t="s">
        <v>35</v>
      </c>
      <c r="F333" s="2" t="s">
        <v>50</v>
      </c>
      <c r="G333" s="2" t="s">
        <v>36</v>
      </c>
      <c r="H333" s="2">
        <v>53.285714285714285</v>
      </c>
      <c r="I333" s="2">
        <v>2.63E-2</v>
      </c>
      <c r="J333" s="2">
        <v>5.8066351165790513</v>
      </c>
      <c r="K333" s="2">
        <v>930</v>
      </c>
      <c r="L333" s="2">
        <f t="shared" si="11"/>
        <v>15.5</v>
      </c>
      <c r="M333" s="2">
        <v>8.1841673003802268E-2</v>
      </c>
      <c r="N333" s="2">
        <v>0.19403262357414447</v>
      </c>
      <c r="O333" s="2">
        <v>0.13974125475285171</v>
      </c>
      <c r="P333" s="2">
        <v>3.7419695817490495E-2</v>
      </c>
      <c r="Q333" s="2">
        <v>7.2224866920152092E-2</v>
      </c>
      <c r="R333" s="2">
        <v>5.2110836501901139E-2</v>
      </c>
      <c r="S333" s="2">
        <v>7.6201368821292789E-2</v>
      </c>
      <c r="T333" s="2">
        <v>0.10222950570342204</v>
      </c>
      <c r="U333" s="2">
        <v>8.0561596958174872E-3</v>
      </c>
      <c r="V333" s="2">
        <v>7.0359429657794667E-2</v>
      </c>
      <c r="W333" s="2">
        <v>8.2543992395437249E-2</v>
      </c>
      <c r="X333" s="2">
        <v>0.11982448669201522</v>
      </c>
      <c r="Y333" s="2">
        <v>2.0381673003802284E-2</v>
      </c>
      <c r="Z333" s="2">
        <v>-1.8813307984790875E-2</v>
      </c>
      <c r="AA333" s="2">
        <v>7.6559239543726232E-2</v>
      </c>
      <c r="AB333" s="2">
        <v>0.16380171102661598</v>
      </c>
      <c r="AC333" s="2">
        <v>2.5824752851711034E-2</v>
      </c>
      <c r="AD333" s="2">
        <v>0.10735893536121673</v>
      </c>
      <c r="AE333" s="2">
        <v>2.8182737642585557E-2</v>
      </c>
      <c r="AF333" s="2">
        <v>4.0160912547528516E-2</v>
      </c>
      <c r="AG333" s="2">
        <v>6.5994942965779457E-2</v>
      </c>
    </row>
    <row r="334" spans="1:33" x14ac:dyDescent="0.3">
      <c r="A334" s="2" t="str">
        <f t="shared" si="10"/>
        <v>20220225_WT_DYN</v>
      </c>
      <c r="B334" s="2">
        <v>20220225</v>
      </c>
      <c r="C334" s="2" t="s">
        <v>31</v>
      </c>
      <c r="D334" s="2" t="s">
        <v>75</v>
      </c>
      <c r="E334" s="2" t="s">
        <v>35</v>
      </c>
      <c r="F334" s="2" t="s">
        <v>50</v>
      </c>
      <c r="G334" s="2" t="s">
        <v>36</v>
      </c>
      <c r="H334" s="2">
        <v>53.285714285714285</v>
      </c>
      <c r="I334" s="2">
        <v>2.63E-2</v>
      </c>
      <c r="J334" s="2">
        <v>5.8066351165790513</v>
      </c>
      <c r="K334" s="2">
        <v>960</v>
      </c>
      <c r="L334" s="2">
        <f t="shared" si="11"/>
        <v>16</v>
      </c>
      <c r="M334" s="2">
        <v>6.9630342205323201E-2</v>
      </c>
      <c r="N334" s="2">
        <v>0.12432026615969582</v>
      </c>
      <c r="O334" s="2">
        <v>5.7011787072243358E-2</v>
      </c>
      <c r="P334" s="2">
        <v>7.004665399239543E-2</v>
      </c>
      <c r="Q334" s="2">
        <v>1.0546577946768054E-2</v>
      </c>
      <c r="R334" s="2">
        <v>5.3618745247148283E-2</v>
      </c>
      <c r="S334" s="2">
        <v>0.14795494296577946</v>
      </c>
      <c r="T334" s="2">
        <v>5.5421863117870715E-2</v>
      </c>
      <c r="U334" s="2">
        <v>0.17180847908745245</v>
      </c>
      <c r="V334" s="2">
        <v>2.6021634980988594E-2</v>
      </c>
      <c r="W334" s="2">
        <v>0.12594673003802281</v>
      </c>
      <c r="X334" s="2">
        <v>8.3478935361216741E-2</v>
      </c>
      <c r="Y334" s="2">
        <v>3.8925247148288974E-2</v>
      </c>
      <c r="Z334" s="2">
        <v>9.5803992395437271E-2</v>
      </c>
      <c r="AA334" s="2">
        <v>8.1760190114068459E-2</v>
      </c>
      <c r="AB334" s="2">
        <v>0.170268783269962</v>
      </c>
      <c r="AC334" s="2">
        <v>6.3164562737642579E-2</v>
      </c>
      <c r="AD334" s="2">
        <v>4.3695551330798485E-2</v>
      </c>
      <c r="AE334" s="2">
        <v>8.6404144486692022E-2</v>
      </c>
      <c r="AF334" s="2">
        <v>7.793574144486691E-2</v>
      </c>
      <c r="AG334" s="2">
        <v>8.1377110266159694E-2</v>
      </c>
    </row>
    <row r="335" spans="1:33" x14ac:dyDescent="0.3">
      <c r="A335" s="2" t="str">
        <f t="shared" si="10"/>
        <v>20220225_WT_DYN</v>
      </c>
      <c r="B335" s="2">
        <v>20220225</v>
      </c>
      <c r="C335" s="2" t="s">
        <v>31</v>
      </c>
      <c r="D335" s="2" t="s">
        <v>75</v>
      </c>
      <c r="E335" s="2" t="s">
        <v>35</v>
      </c>
      <c r="F335" s="2" t="s">
        <v>50</v>
      </c>
      <c r="G335" s="2" t="s">
        <v>36</v>
      </c>
      <c r="H335" s="2">
        <v>53.285714285714285</v>
      </c>
      <c r="I335" s="2">
        <v>2.63E-2</v>
      </c>
      <c r="J335" s="2">
        <v>5.8066351165790513</v>
      </c>
      <c r="K335" s="2">
        <v>990</v>
      </c>
      <c r="L335" s="2">
        <f t="shared" si="11"/>
        <v>16.5</v>
      </c>
      <c r="M335" s="2">
        <v>0.15710460076045626</v>
      </c>
      <c r="N335" s="2">
        <v>2.6779429657794673E-2</v>
      </c>
      <c r="O335" s="2">
        <v>3.5846730038022807E-2</v>
      </c>
      <c r="P335" s="2">
        <v>0.10385494296577946</v>
      </c>
      <c r="Q335" s="2">
        <v>7.5375703422053214E-2</v>
      </c>
      <c r="R335" s="2">
        <v>8.119733840304183E-2</v>
      </c>
      <c r="S335" s="2">
        <v>0.11261551330798478</v>
      </c>
      <c r="T335" s="2">
        <v>6.9989163498098847E-2</v>
      </c>
      <c r="U335" s="2">
        <v>0.16686825095057034</v>
      </c>
      <c r="V335" s="2">
        <v>5.6565209125475274E-2</v>
      </c>
      <c r="W335" s="2">
        <v>0.13186730038022812</v>
      </c>
      <c r="X335" s="2">
        <v>5.7889733840304186E-2</v>
      </c>
      <c r="Y335" s="2">
        <v>0.10054243346007605</v>
      </c>
      <c r="Z335" s="2">
        <v>0.20813482889733839</v>
      </c>
      <c r="AA335" s="2">
        <v>9.8360988593155896E-2</v>
      </c>
      <c r="AB335" s="2">
        <v>0.12615307984790874</v>
      </c>
      <c r="AC335" s="2">
        <v>6.5994258555133092E-2</v>
      </c>
      <c r="AD335" s="2">
        <v>0.14472627376425856</v>
      </c>
      <c r="AE335" s="2">
        <v>4.2944182509505699E-2</v>
      </c>
      <c r="AF335" s="2">
        <v>4.4460228136882135E-2</v>
      </c>
      <c r="AG335" s="2">
        <v>9.0030950570342202E-2</v>
      </c>
    </row>
    <row r="336" spans="1:33" x14ac:dyDescent="0.3">
      <c r="A336" s="2" t="str">
        <f t="shared" si="10"/>
        <v>20220225_WT_DYN</v>
      </c>
      <c r="B336" s="2">
        <v>20220225</v>
      </c>
      <c r="C336" s="2" t="s">
        <v>31</v>
      </c>
      <c r="D336" s="2" t="s">
        <v>75</v>
      </c>
      <c r="E336" s="2" t="s">
        <v>35</v>
      </c>
      <c r="F336" s="2" t="s">
        <v>50</v>
      </c>
      <c r="G336" s="2" t="s">
        <v>36</v>
      </c>
      <c r="H336" s="2">
        <v>53.285714285714285</v>
      </c>
      <c r="I336" s="2">
        <v>2.63E-2</v>
      </c>
      <c r="J336" s="2">
        <v>5.8066351165790513</v>
      </c>
      <c r="K336" s="2">
        <v>1020</v>
      </c>
      <c r="L336" s="2">
        <f t="shared" si="11"/>
        <v>17</v>
      </c>
      <c r="M336" s="2">
        <v>7.3853460076045638E-2</v>
      </c>
      <c r="N336" s="2">
        <v>8.462083650190115E-2</v>
      </c>
      <c r="O336" s="2">
        <v>0.11389752851711026</v>
      </c>
      <c r="P336" s="2">
        <v>3.8012243346007606E-2</v>
      </c>
      <c r="Q336" s="2">
        <v>7.1738326996197699E-2</v>
      </c>
      <c r="R336" s="2">
        <v>8.9913460076045615E-2</v>
      </c>
      <c r="S336" s="2">
        <v>6.8498555133079855E-2</v>
      </c>
      <c r="T336" s="2">
        <v>0.10543764258555134</v>
      </c>
      <c r="U336" s="2">
        <v>0.11383555133079848</v>
      </c>
      <c r="V336" s="2">
        <v>4.8038022813688261E-3</v>
      </c>
      <c r="W336" s="2">
        <v>0.12425790874524714</v>
      </c>
      <c r="X336" s="2">
        <v>3.3178821292775662E-2</v>
      </c>
      <c r="Y336" s="2">
        <v>6.1510228136882131E-2</v>
      </c>
      <c r="Z336" s="2">
        <v>1.9263726235741439E-2</v>
      </c>
      <c r="AA336" s="2">
        <v>9.1480152091254763E-2</v>
      </c>
      <c r="AB336" s="2">
        <v>0.16619619771863114</v>
      </c>
      <c r="AC336" s="2">
        <v>-2.4918707224334601E-2</v>
      </c>
      <c r="AD336" s="2">
        <v>0.16687555133079848</v>
      </c>
      <c r="AE336" s="2">
        <v>6.1861140684410655E-2</v>
      </c>
      <c r="AF336" s="2">
        <v>0.13001878326996197</v>
      </c>
      <c r="AG336" s="2">
        <v>7.7210760456273758E-2</v>
      </c>
    </row>
    <row r="337" spans="1:33" x14ac:dyDescent="0.3">
      <c r="A337" s="2" t="str">
        <f t="shared" si="10"/>
        <v>20220225_WT_DYN</v>
      </c>
      <c r="B337" s="2">
        <v>20220225</v>
      </c>
      <c r="C337" s="2" t="s">
        <v>31</v>
      </c>
      <c r="D337" s="2" t="s">
        <v>75</v>
      </c>
      <c r="E337" s="2" t="s">
        <v>35</v>
      </c>
      <c r="F337" s="2" t="s">
        <v>50</v>
      </c>
      <c r="G337" s="2" t="s">
        <v>36</v>
      </c>
      <c r="H337" s="2">
        <v>53.285714285714285</v>
      </c>
      <c r="I337" s="2">
        <v>2.63E-2</v>
      </c>
      <c r="J337" s="2">
        <v>5.8066351165790513</v>
      </c>
      <c r="K337" s="2">
        <v>1050</v>
      </c>
      <c r="L337" s="2">
        <f t="shared" si="11"/>
        <v>17.5</v>
      </c>
      <c r="M337" s="2">
        <v>9.2605323193916345E-2</v>
      </c>
      <c r="N337" s="2">
        <v>3.9738783269962046E-3</v>
      </c>
      <c r="O337" s="2">
        <v>5.7881216730038029E-2</v>
      </c>
      <c r="P337" s="2">
        <v>4.3998403041825097E-2</v>
      </c>
      <c r="Q337" s="2">
        <v>4.2769049429657792E-2</v>
      </c>
      <c r="R337" s="2">
        <v>8.42138783269962E-2</v>
      </c>
      <c r="S337" s="2">
        <v>4.8561254752851717E-2</v>
      </c>
      <c r="T337" s="2">
        <v>5.2883992395437271E-2</v>
      </c>
      <c r="U337" s="2">
        <v>0.11372114068441062</v>
      </c>
      <c r="V337" s="2">
        <v>7.7260684410646388E-2</v>
      </c>
      <c r="W337" s="2">
        <v>8.0242699619771846E-2</v>
      </c>
      <c r="X337" s="2">
        <v>4.6968745247148294E-2</v>
      </c>
      <c r="Y337" s="2">
        <v>3.7550190114068439E-2</v>
      </c>
      <c r="Z337" s="2">
        <v>0.16417543726235739</v>
      </c>
      <c r="AA337" s="2">
        <v>8.3984106463878327E-2</v>
      </c>
      <c r="AB337" s="2">
        <v>0.17226212927756651</v>
      </c>
      <c r="AC337" s="2">
        <v>3.0726425855513304E-2</v>
      </c>
      <c r="AD337" s="2">
        <v>0.11731334600760454</v>
      </c>
      <c r="AE337" s="2">
        <v>3.7422965779467673E-2</v>
      </c>
      <c r="AF337" s="2">
        <v>9.7215209125475349E-3</v>
      </c>
      <c r="AG337" s="2">
        <v>7.0845019011406857E-2</v>
      </c>
    </row>
    <row r="338" spans="1:33" x14ac:dyDescent="0.3">
      <c r="A338" s="2" t="str">
        <f t="shared" si="10"/>
        <v>20220225_WT_DYN</v>
      </c>
      <c r="B338" s="2">
        <v>20220225</v>
      </c>
      <c r="C338" s="2" t="s">
        <v>31</v>
      </c>
      <c r="D338" s="2" t="s">
        <v>75</v>
      </c>
      <c r="E338" s="2" t="s">
        <v>35</v>
      </c>
      <c r="F338" s="2" t="s">
        <v>50</v>
      </c>
      <c r="G338" s="2" t="s">
        <v>36</v>
      </c>
      <c r="H338" s="2">
        <v>53.285714285714285</v>
      </c>
      <c r="I338" s="2">
        <v>2.63E-2</v>
      </c>
      <c r="J338" s="2">
        <v>5.8066351165790513</v>
      </c>
      <c r="K338" s="2">
        <v>1080</v>
      </c>
      <c r="L338" s="2">
        <f t="shared" si="11"/>
        <v>18</v>
      </c>
      <c r="M338" s="2">
        <v>4.2688098859315585E-2</v>
      </c>
      <c r="N338" s="2">
        <v>0.14316760456273764</v>
      </c>
      <c r="O338" s="2">
        <v>0.15060406844106461</v>
      </c>
      <c r="P338" s="2">
        <v>9.4965969581749049E-2</v>
      </c>
      <c r="Q338" s="2">
        <v>2.5271863117870719E-2</v>
      </c>
      <c r="R338" s="2">
        <v>7.3361444866920159E-2</v>
      </c>
      <c r="S338" s="2">
        <v>0.11280878326996198</v>
      </c>
      <c r="T338" s="2">
        <v>3.3361368821292779E-2</v>
      </c>
      <c r="U338" s="2">
        <v>0.15210460076045629</v>
      </c>
      <c r="V338" s="2">
        <v>5.0835513307984782E-2</v>
      </c>
      <c r="W338" s="2">
        <v>3.3089467680608359E-2</v>
      </c>
      <c r="X338" s="2">
        <v>4.6854030418250946E-2</v>
      </c>
      <c r="Y338" s="2">
        <v>0.23257247148288973</v>
      </c>
      <c r="Z338" s="2">
        <v>7.315304182509505E-2</v>
      </c>
      <c r="AA338" s="2">
        <v>8.2197642585551331E-2</v>
      </c>
      <c r="AB338" s="2">
        <v>9.8546159695817481E-2</v>
      </c>
      <c r="AC338" s="2">
        <v>8.956239543726234E-2</v>
      </c>
      <c r="AD338" s="2">
        <v>0.10263326996197716</v>
      </c>
      <c r="AE338" s="2">
        <v>8.258243346007603E-2</v>
      </c>
      <c r="AF338" s="2">
        <v>8.2874106463878328E-2</v>
      </c>
      <c r="AG338" s="2">
        <v>7.7675323193916346E-2</v>
      </c>
    </row>
    <row r="339" spans="1:33" x14ac:dyDescent="0.3">
      <c r="A339" s="2" t="str">
        <f t="shared" si="10"/>
        <v>20220225_WT_DYN</v>
      </c>
      <c r="B339" s="2">
        <v>20220225</v>
      </c>
      <c r="C339" s="2" t="s">
        <v>31</v>
      </c>
      <c r="D339" s="2" t="s">
        <v>75</v>
      </c>
      <c r="E339" s="2" t="s">
        <v>35</v>
      </c>
      <c r="F339" s="2" t="s">
        <v>50</v>
      </c>
      <c r="G339" s="2" t="s">
        <v>36</v>
      </c>
      <c r="H339" s="2">
        <v>53.285714285714285</v>
      </c>
      <c r="I339" s="2">
        <v>2.63E-2</v>
      </c>
      <c r="J339" s="2">
        <v>5.8066351165790513</v>
      </c>
      <c r="K339" s="2">
        <v>1110</v>
      </c>
      <c r="L339" s="2">
        <f t="shared" si="11"/>
        <v>18.5</v>
      </c>
      <c r="M339" s="2">
        <v>9.3002281368821285E-2</v>
      </c>
      <c r="N339" s="2">
        <v>6.3044524714828895E-2</v>
      </c>
      <c r="O339" s="2">
        <v>0.10548433460076044</v>
      </c>
      <c r="P339" s="2">
        <v>7.1686007604562743E-2</v>
      </c>
      <c r="Q339" s="2">
        <v>0.13332250950570343</v>
      </c>
      <c r="R339" s="2">
        <v>3.005148288973384E-2</v>
      </c>
      <c r="S339" s="2">
        <v>0.11087467680608365</v>
      </c>
      <c r="T339" s="2">
        <v>0.11253969581749051</v>
      </c>
      <c r="U339" s="2">
        <v>6.9056882129277547E-2</v>
      </c>
      <c r="V339" s="2">
        <v>0.13135524714828897</v>
      </c>
      <c r="W339" s="2">
        <v>0.13850338403041826</v>
      </c>
      <c r="X339" s="2">
        <v>2.1021482889733836E-2</v>
      </c>
      <c r="Y339" s="2">
        <v>0.16429638783269962</v>
      </c>
      <c r="Z339" s="2">
        <v>9.1797072243346003E-2</v>
      </c>
      <c r="AA339" s="2">
        <v>0.10148106463878327</v>
      </c>
      <c r="AB339" s="2">
        <v>0.18755657794676805</v>
      </c>
      <c r="AC339" s="2">
        <v>7.0183726235741442E-2</v>
      </c>
      <c r="AD339" s="2">
        <v>8.0692015209125525E-3</v>
      </c>
      <c r="AE339" s="2">
        <v>5.6590228136882123E-2</v>
      </c>
      <c r="AF339" s="2">
        <v>3.2983498098859317E-2</v>
      </c>
      <c r="AG339" s="2">
        <v>9.6202053231939172E-2</v>
      </c>
    </row>
    <row r="340" spans="1:33" x14ac:dyDescent="0.3">
      <c r="A340" s="2" t="str">
        <f t="shared" si="10"/>
        <v>20220225_WT_DYN</v>
      </c>
      <c r="B340" s="2">
        <v>20220225</v>
      </c>
      <c r="C340" s="2" t="s">
        <v>31</v>
      </c>
      <c r="D340" s="2" t="s">
        <v>75</v>
      </c>
      <c r="E340" s="2" t="s">
        <v>35</v>
      </c>
      <c r="F340" s="2" t="s">
        <v>50</v>
      </c>
      <c r="G340" s="2" t="s">
        <v>36</v>
      </c>
      <c r="H340" s="2">
        <v>53.285714285714285</v>
      </c>
      <c r="I340" s="2">
        <v>2.63E-2</v>
      </c>
      <c r="J340" s="2">
        <v>5.8066351165790513</v>
      </c>
      <c r="K340" s="2">
        <v>1140</v>
      </c>
      <c r="L340" s="2">
        <f t="shared" si="11"/>
        <v>19</v>
      </c>
      <c r="M340" s="2">
        <v>0.21169163498098859</v>
      </c>
      <c r="N340" s="2">
        <v>0.28921057034220538</v>
      </c>
      <c r="O340" s="2">
        <v>7.1298365019011406E-2</v>
      </c>
      <c r="P340" s="2">
        <v>9.7452623574144484E-2</v>
      </c>
      <c r="Q340" s="2">
        <v>6.8247756653992395E-2</v>
      </c>
      <c r="R340" s="2">
        <v>2.6153916349809882E-2</v>
      </c>
      <c r="S340" s="2">
        <v>8.9367072243346016E-2</v>
      </c>
      <c r="T340" s="2">
        <v>7.8641863117870733E-2</v>
      </c>
      <c r="U340" s="2">
        <v>6.0951406844106451E-2</v>
      </c>
      <c r="V340" s="2">
        <v>3.0384676806083644E-2</v>
      </c>
      <c r="W340" s="2">
        <v>5.6992623574144481E-2</v>
      </c>
      <c r="X340" s="2">
        <v>2.1367376425855508E-2</v>
      </c>
      <c r="Y340" s="2">
        <v>7.7596425855513296E-2</v>
      </c>
      <c r="Z340" s="2">
        <v>-4.8168140684410644E-2</v>
      </c>
      <c r="AA340" s="2">
        <v>8.8805817490494293E-2</v>
      </c>
      <c r="AB340" s="2">
        <v>0.20722718631178702</v>
      </c>
      <c r="AC340" s="2">
        <v>4.3992509505703416E-2</v>
      </c>
      <c r="AD340" s="2">
        <v>8.9934220532319378E-2</v>
      </c>
      <c r="AE340" s="2">
        <v>7.1238745247148294E-2</v>
      </c>
      <c r="AF340" s="2">
        <v>9.2158326996197706E-2</v>
      </c>
      <c r="AG340" s="2">
        <v>8.4300418250950568E-2</v>
      </c>
    </row>
    <row r="341" spans="1:33" x14ac:dyDescent="0.3">
      <c r="A341" s="2" t="str">
        <f t="shared" si="10"/>
        <v>20220225_WT_DYN</v>
      </c>
      <c r="B341" s="2">
        <v>20220225</v>
      </c>
      <c r="C341" s="2" t="s">
        <v>31</v>
      </c>
      <c r="D341" s="2" t="s">
        <v>75</v>
      </c>
      <c r="E341" s="2" t="s">
        <v>35</v>
      </c>
      <c r="F341" s="2" t="s">
        <v>50</v>
      </c>
      <c r="G341" s="2" t="s">
        <v>36</v>
      </c>
      <c r="H341" s="2">
        <v>53.285714285714285</v>
      </c>
      <c r="I341" s="2">
        <v>2.63E-2</v>
      </c>
      <c r="J341" s="2">
        <v>5.8066351165790513</v>
      </c>
      <c r="K341" s="2">
        <v>1170</v>
      </c>
      <c r="L341" s="2">
        <f t="shared" si="11"/>
        <v>19.5</v>
      </c>
      <c r="M341" s="2">
        <v>6.0926577946768055E-2</v>
      </c>
      <c r="N341" s="2">
        <v>0.11168281368821294</v>
      </c>
      <c r="O341" s="2">
        <v>8.2197528517110249E-2</v>
      </c>
      <c r="P341" s="2">
        <v>0.12139182509505703</v>
      </c>
      <c r="Q341" s="2">
        <v>0.1394541825095057</v>
      </c>
      <c r="R341" s="2">
        <v>0.20679216730038019</v>
      </c>
      <c r="S341" s="2">
        <v>7.6944372623574162E-2</v>
      </c>
      <c r="T341" s="2">
        <v>0.14692201520912548</v>
      </c>
      <c r="U341" s="2">
        <v>0.128137680608365</v>
      </c>
      <c r="V341" s="2">
        <v>2.9629125475285175E-2</v>
      </c>
      <c r="W341" s="2">
        <v>9.1354904942965776E-2</v>
      </c>
      <c r="X341" s="2">
        <v>-6.9475285171102959E-4</v>
      </c>
      <c r="Y341" s="2">
        <v>1.6221330798479084E-2</v>
      </c>
      <c r="Z341" s="2">
        <v>1.4867034220532312E-2</v>
      </c>
      <c r="AA341" s="2">
        <v>7.9185133079847897E-2</v>
      </c>
      <c r="AB341" s="2">
        <v>0.19601144486692015</v>
      </c>
      <c r="AC341" s="2">
        <v>2.9105019011406847E-2</v>
      </c>
      <c r="AD341" s="2">
        <v>0.1402302661596958</v>
      </c>
      <c r="AE341" s="2">
        <v>6.4706844106463893E-2</v>
      </c>
      <c r="AF341" s="2">
        <v>8.0099619771863112E-2</v>
      </c>
      <c r="AG341" s="2">
        <v>8.9264714828897321E-2</v>
      </c>
    </row>
    <row r="342" spans="1:33" x14ac:dyDescent="0.3">
      <c r="A342" s="2" t="str">
        <f t="shared" si="10"/>
        <v>20220225_WT_DYN</v>
      </c>
      <c r="B342" s="2">
        <v>20220225</v>
      </c>
      <c r="C342" s="2" t="s">
        <v>31</v>
      </c>
      <c r="D342" s="2" t="s">
        <v>75</v>
      </c>
      <c r="E342" s="2" t="s">
        <v>35</v>
      </c>
      <c r="F342" s="2" t="s">
        <v>50</v>
      </c>
      <c r="G342" s="2" t="s">
        <v>36</v>
      </c>
      <c r="H342" s="2">
        <v>53.285714285714285</v>
      </c>
      <c r="I342" s="2">
        <v>2.63E-2</v>
      </c>
      <c r="J342" s="2">
        <v>5.8066351165790513</v>
      </c>
      <c r="K342" s="2">
        <v>1200</v>
      </c>
      <c r="L342" s="2">
        <f t="shared" si="11"/>
        <v>20</v>
      </c>
      <c r="M342" s="2">
        <v>6.9701406844106473E-2</v>
      </c>
      <c r="N342" s="2">
        <v>9.8494676806083706E-3</v>
      </c>
      <c r="O342" s="2">
        <v>5.3306844106463892E-2</v>
      </c>
      <c r="P342" s="2">
        <v>8.7006539923954379E-2</v>
      </c>
      <c r="Q342" s="2">
        <v>7.9753307984790869E-2</v>
      </c>
      <c r="R342" s="2">
        <v>9.9198212927756657E-2</v>
      </c>
      <c r="S342" s="2">
        <v>0.13034528517110266</v>
      </c>
      <c r="T342" s="2">
        <v>0.11236577946768062</v>
      </c>
      <c r="U342" s="2">
        <v>4.8508174904942976E-2</v>
      </c>
      <c r="V342" s="2">
        <v>0.10983038022813688</v>
      </c>
      <c r="W342" s="2">
        <v>5.4563916349809873E-2</v>
      </c>
      <c r="X342" s="2">
        <v>3.0816083650190118E-2</v>
      </c>
      <c r="Y342" s="2">
        <v>8.1198783269961966E-2</v>
      </c>
      <c r="Z342" s="2">
        <v>3.9741178707224344E-2</v>
      </c>
      <c r="AA342" s="2">
        <v>8.6067338403041829E-2</v>
      </c>
      <c r="AB342" s="2">
        <v>0.20124608365019012</v>
      </c>
      <c r="AC342" s="2">
        <v>5.1776463878326982E-2</v>
      </c>
      <c r="AD342" s="2">
        <v>7.5905095057034216E-2</v>
      </c>
      <c r="AE342" s="2">
        <v>6.6788326996197703E-2</v>
      </c>
      <c r="AF342" s="2">
        <v>7.7762471482889742E-2</v>
      </c>
      <c r="AG342" s="2">
        <v>8.4142205323193914E-2</v>
      </c>
    </row>
    <row r="343" spans="1:33" x14ac:dyDescent="0.3">
      <c r="A343" s="2" t="str">
        <f t="shared" si="10"/>
        <v>20220225_WT_DYN</v>
      </c>
      <c r="B343" s="2">
        <v>20220225</v>
      </c>
      <c r="C343" s="2" t="s">
        <v>31</v>
      </c>
      <c r="D343" s="2" t="s">
        <v>75</v>
      </c>
      <c r="E343" s="2" t="s">
        <v>35</v>
      </c>
      <c r="F343" s="2" t="s">
        <v>50</v>
      </c>
      <c r="G343" s="2" t="s">
        <v>36</v>
      </c>
      <c r="H343" s="2">
        <v>53.285714285714285</v>
      </c>
      <c r="I343" s="2">
        <v>2.63E-2</v>
      </c>
      <c r="J343" s="2">
        <v>5.8066351165790513</v>
      </c>
      <c r="K343" s="2">
        <v>1230</v>
      </c>
      <c r="L343" s="2">
        <f t="shared" si="11"/>
        <v>20.5</v>
      </c>
      <c r="M343" s="2">
        <v>0.12443376425855512</v>
      </c>
      <c r="N343" s="2">
        <v>4.851570342205324E-2</v>
      </c>
      <c r="O343" s="2">
        <v>0.12570292775665398</v>
      </c>
      <c r="P343" s="2">
        <v>3.8035095057034216E-2</v>
      </c>
      <c r="Q343" s="2">
        <v>9.813117870722432E-2</v>
      </c>
      <c r="R343" s="2">
        <v>0.20340433460076043</v>
      </c>
      <c r="S343" s="2">
        <v>7.2601558935361216E-2</v>
      </c>
      <c r="T343" s="2">
        <v>7.5507110266159694E-2</v>
      </c>
      <c r="U343" s="2">
        <v>0.12706304182509506</v>
      </c>
      <c r="V343" s="2">
        <v>0.15885190114068437</v>
      </c>
      <c r="W343" s="2">
        <v>6.6043307984790869E-2</v>
      </c>
      <c r="X343" s="2">
        <v>0.15718395437262359</v>
      </c>
      <c r="Y343" s="2">
        <v>0.26783828897338402</v>
      </c>
      <c r="Z343" s="2">
        <v>0.22174661596958173</v>
      </c>
      <c r="AA343" s="2">
        <v>7.672866920152091E-2</v>
      </c>
      <c r="AB343" s="2">
        <v>9.8418060836501911E-2</v>
      </c>
      <c r="AC343" s="2">
        <v>0.10131045627376425</v>
      </c>
      <c r="AD343" s="2">
        <v>0.20635980988593156</v>
      </c>
      <c r="AE343" s="2">
        <v>7.1725513307984795E-2</v>
      </c>
      <c r="AF343" s="2">
        <v>2.4801140684410643E-3</v>
      </c>
      <c r="AG343" s="2">
        <v>8.0405019011406856E-2</v>
      </c>
    </row>
    <row r="344" spans="1:33" x14ac:dyDescent="0.3">
      <c r="A344" s="2" t="str">
        <f t="shared" si="10"/>
        <v>20220225_WT_DYN</v>
      </c>
      <c r="B344" s="2">
        <v>20220225</v>
      </c>
      <c r="C344" s="2" t="s">
        <v>31</v>
      </c>
      <c r="D344" s="2" t="s">
        <v>75</v>
      </c>
      <c r="E344" s="2" t="s">
        <v>35</v>
      </c>
      <c r="F344" s="2" t="s">
        <v>50</v>
      </c>
      <c r="G344" s="2" t="s">
        <v>36</v>
      </c>
      <c r="H344" s="2">
        <v>53.285714285714285</v>
      </c>
      <c r="I344" s="2">
        <v>2.63E-2</v>
      </c>
      <c r="J344" s="2">
        <v>5.8066351165790513</v>
      </c>
      <c r="K344" s="2">
        <v>1260</v>
      </c>
      <c r="L344" s="2">
        <f t="shared" si="11"/>
        <v>21</v>
      </c>
      <c r="M344" s="2">
        <v>9.5685095057034222E-2</v>
      </c>
      <c r="N344" s="2">
        <v>6.1849809885931566E-3</v>
      </c>
      <c r="O344" s="2">
        <v>4.407136882129277E-2</v>
      </c>
      <c r="P344" s="2">
        <v>8.7000950570342198E-2</v>
      </c>
      <c r="Q344" s="2">
        <v>4.5463536121673004E-2</v>
      </c>
      <c r="R344" s="2">
        <v>5.2136121673003787E-3</v>
      </c>
      <c r="S344" s="2">
        <v>6.6771368821292768E-2</v>
      </c>
      <c r="T344" s="2">
        <v>5.4281825095057044E-2</v>
      </c>
      <c r="U344" s="2">
        <v>-3.4757384030418247E-2</v>
      </c>
      <c r="V344" s="2">
        <v>1.6676235741444865E-2</v>
      </c>
      <c r="W344" s="2">
        <v>8.4773346007604555E-2</v>
      </c>
      <c r="X344" s="2">
        <v>6.3614486692015207E-2</v>
      </c>
      <c r="Y344" s="2">
        <v>0.15444714828897338</v>
      </c>
      <c r="Z344" s="2">
        <v>-4.0459326996197718E-2</v>
      </c>
      <c r="AA344" s="2">
        <v>6.9597680608365006E-2</v>
      </c>
      <c r="AB344" s="2">
        <v>0.14427410646387831</v>
      </c>
      <c r="AC344" s="2">
        <v>6.7056920152091262E-2</v>
      </c>
      <c r="AD344" s="2">
        <v>9.8005399239543725E-2</v>
      </c>
      <c r="AE344" s="2">
        <v>3.390433460076045E-2</v>
      </c>
      <c r="AF344" s="2">
        <v>5.0100950570342216E-2</v>
      </c>
      <c r="AG344" s="2">
        <v>6.9645931558935364E-2</v>
      </c>
    </row>
    <row r="345" spans="1:33" x14ac:dyDescent="0.3">
      <c r="A345" s="2" t="str">
        <f t="shared" si="10"/>
        <v>20220225_WT_DYN</v>
      </c>
      <c r="B345" s="2">
        <v>20220225</v>
      </c>
      <c r="C345" s="2" t="s">
        <v>31</v>
      </c>
      <c r="D345" s="2" t="s">
        <v>75</v>
      </c>
      <c r="E345" s="2" t="s">
        <v>35</v>
      </c>
      <c r="F345" s="2" t="s">
        <v>50</v>
      </c>
      <c r="G345" s="2" t="s">
        <v>36</v>
      </c>
      <c r="H345" s="2">
        <v>53.285714285714285</v>
      </c>
      <c r="I345" s="2">
        <v>2.63E-2</v>
      </c>
      <c r="J345" s="2">
        <v>5.8066351165790513</v>
      </c>
      <c r="K345" s="2">
        <v>1290</v>
      </c>
      <c r="L345" s="2">
        <f t="shared" si="11"/>
        <v>21.5</v>
      </c>
      <c r="M345" s="2">
        <v>6.9925551330798474E-2</v>
      </c>
      <c r="N345" s="2">
        <v>-1.434703422053232E-2</v>
      </c>
      <c r="O345" s="2">
        <v>1.3778250950570345E-2</v>
      </c>
      <c r="P345" s="2">
        <v>6.2648935361216726E-2</v>
      </c>
      <c r="Q345" s="2">
        <v>4.7821254752851726E-2</v>
      </c>
      <c r="R345" s="2">
        <v>3.1526463878326999E-2</v>
      </c>
      <c r="S345" s="2">
        <v>8.5465019011406837E-2</v>
      </c>
      <c r="T345" s="2">
        <v>7.5650912547528509E-2</v>
      </c>
      <c r="U345" s="2">
        <v>-2.3061863117870719E-2</v>
      </c>
      <c r="V345" s="2">
        <v>3.5128935361216723E-2</v>
      </c>
      <c r="W345" s="2">
        <v>9.4479885931558941E-2</v>
      </c>
      <c r="X345" s="2">
        <v>6.2551977186311794E-2</v>
      </c>
      <c r="Y345" s="2">
        <v>1.3612129277566547E-2</v>
      </c>
      <c r="Z345" s="2">
        <v>3.9572737642585551E-2</v>
      </c>
      <c r="AA345" s="2">
        <v>9.2406425855513313E-2</v>
      </c>
      <c r="AB345" s="2">
        <v>8.3192737642585543E-2</v>
      </c>
      <c r="AC345" s="2">
        <v>6.0171292775665401E-2</v>
      </c>
      <c r="AD345" s="2">
        <v>5.294452471482889E-2</v>
      </c>
      <c r="AE345" s="2">
        <v>8.9364866920152095E-2</v>
      </c>
      <c r="AF345" s="2">
        <v>8.8890000000000011E-2</v>
      </c>
      <c r="AG345" s="2">
        <v>6.9103269961977187E-2</v>
      </c>
    </row>
    <row r="346" spans="1:33" x14ac:dyDescent="0.3">
      <c r="A346" s="2" t="str">
        <f t="shared" si="10"/>
        <v>20220225_WT_DYN</v>
      </c>
      <c r="B346" s="2">
        <v>20220225</v>
      </c>
      <c r="C346" s="2" t="s">
        <v>31</v>
      </c>
      <c r="D346" s="2" t="s">
        <v>75</v>
      </c>
      <c r="E346" s="2" t="s">
        <v>35</v>
      </c>
      <c r="F346" s="2" t="s">
        <v>50</v>
      </c>
      <c r="G346" s="2" t="s">
        <v>36</v>
      </c>
      <c r="H346" s="2">
        <v>53.285714285714285</v>
      </c>
      <c r="I346" s="2">
        <v>2.63E-2</v>
      </c>
      <c r="J346" s="2">
        <v>5.8066351165790513</v>
      </c>
      <c r="K346" s="2">
        <v>1320</v>
      </c>
      <c r="L346" s="2">
        <f t="shared" si="11"/>
        <v>22</v>
      </c>
      <c r="M346" s="2">
        <v>6.5173726235741442E-2</v>
      </c>
      <c r="N346" s="2">
        <v>7.8425171102661603E-2</v>
      </c>
      <c r="O346" s="2">
        <v>7.3042319391634969E-2</v>
      </c>
      <c r="P346" s="2">
        <v>3.215733840304183E-2</v>
      </c>
      <c r="Q346" s="2">
        <v>0.10498342205323193</v>
      </c>
      <c r="R346" s="2">
        <v>4.3349429657794673E-3</v>
      </c>
      <c r="S346" s="2">
        <v>7.6693307984790876E-2</v>
      </c>
      <c r="T346" s="2">
        <v>0.14450095057034221</v>
      </c>
      <c r="U346" s="2">
        <v>9.3132053231939169E-2</v>
      </c>
      <c r="V346" s="2">
        <v>7.7271901140684413E-2</v>
      </c>
      <c r="W346" s="2">
        <v>6.75958174904943E-2</v>
      </c>
      <c r="X346" s="2">
        <v>0.10502969581749048</v>
      </c>
      <c r="Y346" s="2">
        <v>4.7108859315589342E-2</v>
      </c>
      <c r="Z346" s="2">
        <v>-2.2847528517110256E-3</v>
      </c>
      <c r="AA346" s="2">
        <v>8.1127604562737626E-2</v>
      </c>
      <c r="AB346" s="2">
        <v>0.10816372623574146</v>
      </c>
      <c r="AC346" s="2">
        <v>1.1072243346007544E-3</v>
      </c>
      <c r="AD346" s="2">
        <v>3.1717946768060834E-2</v>
      </c>
      <c r="AE346" s="2">
        <v>3.9681406844106468E-2</v>
      </c>
      <c r="AF346" s="2">
        <v>-8.5079467680608395E-3</v>
      </c>
      <c r="AG346" s="2">
        <v>5.7525285171102662E-2</v>
      </c>
    </row>
    <row r="347" spans="1:33" x14ac:dyDescent="0.3">
      <c r="A347" s="2" t="str">
        <f t="shared" si="10"/>
        <v>20220225_WT_DYN</v>
      </c>
      <c r="B347" s="2">
        <v>20220225</v>
      </c>
      <c r="C347" s="2" t="s">
        <v>31</v>
      </c>
      <c r="D347" s="2" t="s">
        <v>75</v>
      </c>
      <c r="E347" s="2" t="s">
        <v>35</v>
      </c>
      <c r="F347" s="2" t="s">
        <v>50</v>
      </c>
      <c r="G347" s="2" t="s">
        <v>36</v>
      </c>
      <c r="H347" s="2">
        <v>53.285714285714285</v>
      </c>
      <c r="I347" s="2">
        <v>2.63E-2</v>
      </c>
      <c r="J347" s="2">
        <v>5.8066351165790513</v>
      </c>
      <c r="K347" s="2">
        <v>1350</v>
      </c>
      <c r="L347" s="2">
        <f t="shared" si="11"/>
        <v>22.5</v>
      </c>
      <c r="M347" s="2">
        <v>0.12556338403041825</v>
      </c>
      <c r="N347" s="2">
        <v>3.4632395437262355E-2</v>
      </c>
      <c r="O347" s="2">
        <v>5.2221330798479071E-2</v>
      </c>
      <c r="P347" s="2">
        <v>4.2009885931558931E-2</v>
      </c>
      <c r="Q347" s="2">
        <v>2.3195057034220531E-2</v>
      </c>
      <c r="R347" s="2">
        <v>1.4478707224334598E-2</v>
      </c>
      <c r="S347" s="2">
        <v>9.6630456273764265E-2</v>
      </c>
      <c r="T347" s="2">
        <v>5.0799961977186309E-2</v>
      </c>
      <c r="U347" s="2">
        <v>3.1237300380228136E-2</v>
      </c>
      <c r="V347" s="2">
        <v>-7.3604562737642105E-4</v>
      </c>
      <c r="W347" s="2">
        <v>0.12869095057034222</v>
      </c>
      <c r="X347" s="2">
        <v>6.1784866920152094E-2</v>
      </c>
      <c r="Y347" s="2">
        <v>0.10498589353612166</v>
      </c>
      <c r="Z347" s="2">
        <v>-1.0085285171102664E-2</v>
      </c>
      <c r="AA347" s="2">
        <v>8.958532319391635E-2</v>
      </c>
      <c r="AB347" s="2">
        <v>0.22644212927756652</v>
      </c>
      <c r="AC347" s="2">
        <v>1.6098060836501907E-2</v>
      </c>
      <c r="AD347" s="2">
        <v>5.6768174904942952E-2</v>
      </c>
      <c r="AE347" s="2">
        <v>2.7917262357414447E-2</v>
      </c>
      <c r="AF347" s="2">
        <v>4.9911064638783253E-2</v>
      </c>
      <c r="AG347" s="2">
        <v>7.012760456273763E-2</v>
      </c>
    </row>
    <row r="348" spans="1:33" x14ac:dyDescent="0.3">
      <c r="A348" s="2" t="str">
        <f t="shared" si="10"/>
        <v>20220225_WT_DYN</v>
      </c>
      <c r="B348" s="2">
        <v>20220225</v>
      </c>
      <c r="C348" s="2" t="s">
        <v>31</v>
      </c>
      <c r="D348" s="2" t="s">
        <v>75</v>
      </c>
      <c r="E348" s="2" t="s">
        <v>35</v>
      </c>
      <c r="F348" s="2" t="s">
        <v>50</v>
      </c>
      <c r="G348" s="2" t="s">
        <v>36</v>
      </c>
      <c r="H348" s="2">
        <v>53.285714285714285</v>
      </c>
      <c r="I348" s="2">
        <v>2.63E-2</v>
      </c>
      <c r="J348" s="2">
        <v>5.8066351165790513</v>
      </c>
      <c r="K348" s="2">
        <v>1380</v>
      </c>
      <c r="L348" s="2">
        <f t="shared" si="11"/>
        <v>23</v>
      </c>
      <c r="M348" s="2">
        <v>7.7670418250950571E-2</v>
      </c>
      <c r="N348" s="2">
        <v>0.16491057034220533</v>
      </c>
      <c r="O348" s="2">
        <v>0.11073205323193917</v>
      </c>
      <c r="P348" s="2">
        <v>7.2279011406844104E-2</v>
      </c>
      <c r="Q348" s="2">
        <v>4.0787680608365018E-2</v>
      </c>
      <c r="R348" s="2">
        <v>-3.707482509505703E-2</v>
      </c>
      <c r="S348" s="2">
        <v>5.2800570342205311E-2</v>
      </c>
      <c r="T348" s="2">
        <v>4.6824980988593154E-2</v>
      </c>
      <c r="U348" s="2">
        <v>9.7640304182509546E-3</v>
      </c>
      <c r="V348" s="2">
        <v>-1.8325361216730039E-2</v>
      </c>
      <c r="W348" s="2">
        <v>8.195634980988592E-2</v>
      </c>
      <c r="X348" s="2">
        <v>9.8867756653992389E-2</v>
      </c>
      <c r="Y348" s="2">
        <v>6.6405171102661587E-2</v>
      </c>
      <c r="Z348" s="2">
        <v>-1.9314980988593154E-2</v>
      </c>
      <c r="AA348" s="2">
        <v>9.6200228136882129E-2</v>
      </c>
      <c r="AB348" s="2">
        <v>0.20860494296577947</v>
      </c>
      <c r="AC348" s="2">
        <v>5.6153117870722434E-2</v>
      </c>
      <c r="AD348" s="2">
        <v>1.8252281368821285E-2</v>
      </c>
      <c r="AE348" s="2">
        <v>4.354346007604562E-2</v>
      </c>
      <c r="AF348" s="2">
        <v>-1.0087680608365015E-2</v>
      </c>
      <c r="AG348" s="2">
        <v>7.9545095057034207E-2</v>
      </c>
    </row>
    <row r="349" spans="1:33" x14ac:dyDescent="0.3">
      <c r="A349" s="2" t="str">
        <f t="shared" si="10"/>
        <v>20220225_WT_DYN</v>
      </c>
      <c r="B349" s="2">
        <v>20220225</v>
      </c>
      <c r="C349" s="2" t="s">
        <v>31</v>
      </c>
      <c r="D349" s="2" t="s">
        <v>75</v>
      </c>
      <c r="E349" s="2" t="s">
        <v>35</v>
      </c>
      <c r="F349" s="2" t="s">
        <v>50</v>
      </c>
      <c r="G349" s="2" t="s">
        <v>36</v>
      </c>
      <c r="H349" s="2">
        <v>53.285714285714285</v>
      </c>
      <c r="I349" s="2">
        <v>2.63E-2</v>
      </c>
      <c r="J349" s="2">
        <v>5.8066351165790513</v>
      </c>
      <c r="K349" s="2">
        <v>1410</v>
      </c>
      <c r="L349" s="2">
        <f t="shared" si="11"/>
        <v>23.5</v>
      </c>
      <c r="M349" s="2">
        <v>0.15593714828897337</v>
      </c>
      <c r="N349" s="2">
        <v>-3.2977452471482885E-2</v>
      </c>
      <c r="O349" s="2">
        <v>8.7262623574144507E-2</v>
      </c>
      <c r="P349" s="2">
        <v>5.1811977186311794E-2</v>
      </c>
      <c r="Q349" s="2">
        <v>5.7119467680608368E-2</v>
      </c>
      <c r="R349" s="2">
        <v>7.0377794676806091E-2</v>
      </c>
      <c r="S349" s="2">
        <v>7.7482661596958172E-2</v>
      </c>
      <c r="T349" s="2">
        <v>7.7108098859315591E-2</v>
      </c>
      <c r="U349" s="2">
        <v>0.12437441064638782</v>
      </c>
      <c r="V349" s="2">
        <v>4.8380684410646385E-2</v>
      </c>
      <c r="W349" s="2">
        <v>7.5186615969581747E-2</v>
      </c>
      <c r="X349" s="2">
        <v>7.6367870722433451E-2</v>
      </c>
      <c r="Y349" s="2">
        <v>0.18774266159695815</v>
      </c>
      <c r="Z349" s="2">
        <v>2.7607338403041824E-2</v>
      </c>
      <c r="AA349" s="2">
        <v>0.10953444866920153</v>
      </c>
      <c r="AB349" s="2">
        <v>0.17811030418250948</v>
      </c>
      <c r="AC349" s="2">
        <v>3.1584144486692015E-2</v>
      </c>
      <c r="AD349" s="2">
        <v>0.11528376425855513</v>
      </c>
      <c r="AE349" s="2">
        <v>6.9404448669201507E-2</v>
      </c>
      <c r="AF349" s="2">
        <v>0.11886444866920153</v>
      </c>
      <c r="AG349" s="2">
        <v>8.6947718631178686E-2</v>
      </c>
    </row>
    <row r="350" spans="1:33" x14ac:dyDescent="0.3">
      <c r="A350" s="2" t="str">
        <f t="shared" si="10"/>
        <v>20220225_WT_DYN</v>
      </c>
      <c r="B350" s="2">
        <v>20220225</v>
      </c>
      <c r="C350" s="2" t="s">
        <v>31</v>
      </c>
      <c r="D350" s="2" t="s">
        <v>75</v>
      </c>
      <c r="E350" s="2" t="s">
        <v>35</v>
      </c>
      <c r="F350" s="2" t="s">
        <v>50</v>
      </c>
      <c r="G350" s="2" t="s">
        <v>36</v>
      </c>
      <c r="H350" s="2">
        <v>53.285714285714285</v>
      </c>
      <c r="I350" s="2">
        <v>2.63E-2</v>
      </c>
      <c r="J350" s="2">
        <v>5.8066351165790513</v>
      </c>
      <c r="K350" s="2">
        <v>1440</v>
      </c>
      <c r="L350" s="2">
        <f t="shared" si="11"/>
        <v>24</v>
      </c>
      <c r="M350" s="2">
        <v>4.2326692015209125E-2</v>
      </c>
      <c r="N350" s="2">
        <v>-1.2464220532319393E-2</v>
      </c>
      <c r="O350" s="2">
        <v>1.2301140684410675E-3</v>
      </c>
      <c r="P350" s="2">
        <v>8.4264524714828898E-2</v>
      </c>
      <c r="Q350" s="2">
        <v>0.13002460076045627</v>
      </c>
      <c r="R350" s="2">
        <v>6.7178098859315583E-2</v>
      </c>
      <c r="S350" s="2">
        <v>7.2588517110266162E-2</v>
      </c>
      <c r="T350" s="2">
        <v>0.14769813688212927</v>
      </c>
      <c r="U350" s="2">
        <v>-1.0246083650190118E-2</v>
      </c>
      <c r="V350" s="2">
        <v>7.79893536121673E-2</v>
      </c>
      <c r="W350" s="2">
        <v>8.12361216730038E-2</v>
      </c>
      <c r="X350" s="2">
        <v>1.3218288973384028E-2</v>
      </c>
      <c r="Y350" s="2">
        <v>-3.3351939163498094E-2</v>
      </c>
      <c r="Z350" s="2">
        <v>-4.1075859315589353E-2</v>
      </c>
      <c r="AA350" s="2">
        <v>9.3205665399239551E-2</v>
      </c>
      <c r="AB350" s="2">
        <v>0.18772718631178706</v>
      </c>
      <c r="AC350" s="2">
        <v>4.3441863117870724E-2</v>
      </c>
      <c r="AD350" s="2">
        <v>2.97322433460076E-2</v>
      </c>
      <c r="AE350" s="2">
        <v>-9.3950190114068435E-3</v>
      </c>
      <c r="AF350" s="2">
        <v>2.7475133079847908E-2</v>
      </c>
      <c r="AG350" s="2">
        <v>6.9186045627376416E-2</v>
      </c>
    </row>
    <row r="351" spans="1:33" x14ac:dyDescent="0.3">
      <c r="A351" s="2" t="str">
        <f t="shared" si="10"/>
        <v>20220225_WT_DYN</v>
      </c>
      <c r="B351" s="2">
        <v>20220225</v>
      </c>
      <c r="C351" s="2" t="s">
        <v>31</v>
      </c>
      <c r="D351" s="2" t="s">
        <v>75</v>
      </c>
      <c r="E351" s="2" t="s">
        <v>35</v>
      </c>
      <c r="F351" s="2" t="s">
        <v>50</v>
      </c>
      <c r="G351" s="2" t="s">
        <v>36</v>
      </c>
      <c r="H351" s="2">
        <v>53.285714285714285</v>
      </c>
      <c r="I351" s="2">
        <v>2.63E-2</v>
      </c>
      <c r="J351" s="2">
        <v>5.8066351165790513</v>
      </c>
      <c r="K351" s="2">
        <v>1470</v>
      </c>
      <c r="L351" s="2">
        <f t="shared" si="11"/>
        <v>24.5</v>
      </c>
      <c r="M351" s="2">
        <v>1.2339847908745242E-2</v>
      </c>
      <c r="N351" s="2">
        <v>-3.2076806083650183E-2</v>
      </c>
      <c r="O351" s="2">
        <v>4.4656958174904941E-2</v>
      </c>
      <c r="P351" s="2">
        <v>6.7764448669201519E-2</v>
      </c>
      <c r="Q351" s="2">
        <v>2.6208212927756658E-2</v>
      </c>
      <c r="R351" s="2">
        <v>0.22090448669201521</v>
      </c>
      <c r="S351" s="2">
        <v>9.9303574144486706E-2</v>
      </c>
      <c r="T351" s="2">
        <v>0.12579038022813688</v>
      </c>
      <c r="U351" s="2">
        <v>0.23551923954372622</v>
      </c>
      <c r="V351" s="2">
        <v>-1.6554638783269959E-2</v>
      </c>
      <c r="W351" s="2">
        <v>9.0569885931558944E-2</v>
      </c>
      <c r="X351" s="2">
        <v>2.6313193916349807E-2</v>
      </c>
      <c r="Y351" s="2">
        <v>0.24703030418250946</v>
      </c>
      <c r="Z351" s="2">
        <v>0.23929524714828901</v>
      </c>
      <c r="AA351" s="2">
        <v>0.10210102661596958</v>
      </c>
      <c r="AB351" s="2">
        <v>0.17380813688212926</v>
      </c>
      <c r="AC351" s="2">
        <v>0.13200680608365017</v>
      </c>
      <c r="AD351" s="2">
        <v>0.16359072243346007</v>
      </c>
      <c r="AE351" s="2">
        <v>4.3654790874524708E-2</v>
      </c>
      <c r="AF351" s="2">
        <v>1.5836083650190118E-2</v>
      </c>
      <c r="AG351" s="2">
        <v>7.8265057034220514E-2</v>
      </c>
    </row>
    <row r="352" spans="1:33" x14ac:dyDescent="0.3">
      <c r="A352" s="2" t="str">
        <f t="shared" si="10"/>
        <v>20220225_WT_DYN</v>
      </c>
      <c r="B352" s="2">
        <v>20220225</v>
      </c>
      <c r="C352" s="2" t="s">
        <v>31</v>
      </c>
      <c r="D352" s="2" t="s">
        <v>75</v>
      </c>
      <c r="E352" s="2" t="s">
        <v>35</v>
      </c>
      <c r="F352" s="2" t="s">
        <v>50</v>
      </c>
      <c r="G352" s="2" t="s">
        <v>36</v>
      </c>
      <c r="H352" s="2">
        <v>53.285714285714285</v>
      </c>
      <c r="I352" s="2">
        <v>2.63E-2</v>
      </c>
      <c r="J352" s="2">
        <v>5.8066351165790513</v>
      </c>
      <c r="K352" s="2">
        <v>1500</v>
      </c>
      <c r="L352" s="2">
        <f t="shared" si="11"/>
        <v>25</v>
      </c>
      <c r="M352" s="2">
        <v>9.562258555133081E-2</v>
      </c>
      <c r="N352" s="2">
        <v>0.18982376425855516</v>
      </c>
      <c r="O352" s="2">
        <v>9.1599847908745258E-2</v>
      </c>
      <c r="P352" s="2">
        <v>6.1480304182509507E-2</v>
      </c>
      <c r="Q352" s="2">
        <v>1.4347604562737641E-2</v>
      </c>
      <c r="R352" s="2">
        <v>0.12167844106463876</v>
      </c>
      <c r="S352" s="2">
        <v>7.6493650190114074E-2</v>
      </c>
      <c r="T352" s="2">
        <v>7.2229999999999989E-2</v>
      </c>
      <c r="U352" s="2">
        <v>0.11951011406844106</v>
      </c>
      <c r="V352" s="2">
        <v>-3.782131939163498E-2</v>
      </c>
      <c r="W352" s="2">
        <v>0.11661121673003802</v>
      </c>
      <c r="X352" s="2">
        <v>7.1416806083650183E-2</v>
      </c>
      <c r="Y352" s="2">
        <v>0.15215813688212926</v>
      </c>
      <c r="Z352" s="2">
        <v>-3.8876072243346008E-2</v>
      </c>
      <c r="AA352" s="2">
        <v>0.10146958174904944</v>
      </c>
      <c r="AB352" s="2">
        <v>7.270634980988594E-2</v>
      </c>
      <c r="AC352" s="2">
        <v>9.5111254752851718E-2</v>
      </c>
      <c r="AD352" s="2">
        <v>9.976201520912549E-2</v>
      </c>
      <c r="AE352" s="2">
        <v>3.1631749049429662E-2</v>
      </c>
      <c r="AF352" s="2">
        <v>6.4700760456273725E-3</v>
      </c>
      <c r="AG352" s="2">
        <v>7.5106844106463885E-2</v>
      </c>
    </row>
    <row r="353" spans="1:33" x14ac:dyDescent="0.3">
      <c r="A353" s="2" t="str">
        <f t="shared" si="10"/>
        <v>20220225_WT_DYN</v>
      </c>
      <c r="B353" s="2">
        <v>20220225</v>
      </c>
      <c r="C353" s="2" t="s">
        <v>31</v>
      </c>
      <c r="D353" s="2" t="s">
        <v>75</v>
      </c>
      <c r="E353" s="2" t="s">
        <v>35</v>
      </c>
      <c r="F353" s="2" t="s">
        <v>50</v>
      </c>
      <c r="G353" s="2" t="s">
        <v>36</v>
      </c>
      <c r="H353" s="2">
        <v>53.285714285714285</v>
      </c>
      <c r="I353" s="2">
        <v>2.63E-2</v>
      </c>
      <c r="J353" s="2">
        <v>5.8066351165790513</v>
      </c>
      <c r="K353" s="2">
        <v>1530</v>
      </c>
      <c r="L353" s="2">
        <f t="shared" si="11"/>
        <v>25.5</v>
      </c>
      <c r="M353" s="2">
        <v>9.2314334600760453E-2</v>
      </c>
      <c r="N353" s="2">
        <v>4.8053231939163059E-4</v>
      </c>
      <c r="O353" s="2">
        <v>6.5993802281368835E-2</v>
      </c>
      <c r="P353" s="2">
        <v>6.4767148288973397E-2</v>
      </c>
      <c r="Q353" s="2">
        <v>5.4025779467680592E-2</v>
      </c>
      <c r="R353" s="2">
        <v>0.16016197718631181</v>
      </c>
      <c r="S353" s="2">
        <v>0.11932733840304184</v>
      </c>
      <c r="T353" s="2">
        <v>0.17085558935361217</v>
      </c>
      <c r="U353" s="2">
        <v>6.2429885931558932E-2</v>
      </c>
      <c r="V353" s="2">
        <v>2.8146501901140687E-2</v>
      </c>
      <c r="W353" s="2">
        <v>0.11203722433460075</v>
      </c>
      <c r="X353" s="2">
        <v>0.10852277566539925</v>
      </c>
      <c r="Y353" s="2">
        <v>4.9346273764258562E-2</v>
      </c>
      <c r="Z353" s="2">
        <v>0.11290239543726234</v>
      </c>
      <c r="AA353" s="2">
        <v>8.3962699619771861E-2</v>
      </c>
      <c r="AB353" s="2">
        <v>5.2270494296577936E-2</v>
      </c>
      <c r="AC353" s="2">
        <v>0.14576106463878327</v>
      </c>
      <c r="AD353" s="2">
        <v>0.15010501901140683</v>
      </c>
      <c r="AE353" s="2">
        <v>4.2961901140684412E-2</v>
      </c>
      <c r="AF353" s="2">
        <v>0.10428779467680606</v>
      </c>
      <c r="AG353" s="2">
        <v>8.087019011406843E-2</v>
      </c>
    </row>
    <row r="354" spans="1:33" x14ac:dyDescent="0.3">
      <c r="A354" s="2" t="str">
        <f t="shared" si="10"/>
        <v>20220225_WT_DYN</v>
      </c>
      <c r="B354" s="2">
        <v>20220225</v>
      </c>
      <c r="C354" s="2" t="s">
        <v>31</v>
      </c>
      <c r="D354" s="2" t="s">
        <v>75</v>
      </c>
      <c r="E354" s="2" t="s">
        <v>35</v>
      </c>
      <c r="F354" s="2" t="s">
        <v>50</v>
      </c>
      <c r="G354" s="2" t="s">
        <v>36</v>
      </c>
      <c r="H354" s="2">
        <v>53.285714285714285</v>
      </c>
      <c r="I354" s="2">
        <v>2.63E-2</v>
      </c>
      <c r="J354" s="2">
        <v>5.8066351165790513</v>
      </c>
      <c r="K354" s="2">
        <v>1560</v>
      </c>
      <c r="L354" s="2">
        <f t="shared" si="11"/>
        <v>26</v>
      </c>
      <c r="M354" s="2">
        <v>8.9018859315589352E-2</v>
      </c>
      <c r="N354" s="2">
        <v>-2.3985969581749044E-2</v>
      </c>
      <c r="O354" s="2">
        <v>0.13904802281368819</v>
      </c>
      <c r="P354" s="2">
        <v>7.3215589353612165E-2</v>
      </c>
      <c r="Q354" s="2">
        <v>2.8441178707224329E-2</v>
      </c>
      <c r="R354" s="2">
        <v>6.0178403041825104E-2</v>
      </c>
      <c r="S354" s="2">
        <v>8.116463878326996E-2</v>
      </c>
      <c r="T354" s="2">
        <v>0.10295262357414449</v>
      </c>
      <c r="U354" s="2">
        <v>3.4931444866920146E-2</v>
      </c>
      <c r="V354" s="2">
        <v>7.786942965779467E-2</v>
      </c>
      <c r="W354" s="2">
        <v>0.16120102661596958</v>
      </c>
      <c r="X354" s="2">
        <v>0.1160861596958175</v>
      </c>
      <c r="Y354" s="2">
        <v>9.3388250950570337E-2</v>
      </c>
      <c r="Z354" s="2">
        <v>1.6232243346007612E-2</v>
      </c>
      <c r="AA354" s="2">
        <v>9.7768821292775671E-2</v>
      </c>
      <c r="AB354" s="2">
        <v>0.21864030418250949</v>
      </c>
      <c r="AC354" s="2">
        <v>7.4486463878326997E-2</v>
      </c>
      <c r="AD354" s="2">
        <v>3.5400684410646387E-2</v>
      </c>
      <c r="AE354" s="2">
        <v>4.703908745247147E-2</v>
      </c>
      <c r="AF354" s="2">
        <v>9.1851140684410637E-2</v>
      </c>
      <c r="AG354" s="2">
        <v>9.7981216730038026E-2</v>
      </c>
    </row>
    <row r="355" spans="1:33" x14ac:dyDescent="0.3">
      <c r="A355" s="2" t="str">
        <f t="shared" si="10"/>
        <v>20220225_WT_DYN</v>
      </c>
      <c r="B355" s="2">
        <v>20220225</v>
      </c>
      <c r="C355" s="2" t="s">
        <v>31</v>
      </c>
      <c r="D355" s="2" t="s">
        <v>75</v>
      </c>
      <c r="E355" s="2" t="s">
        <v>35</v>
      </c>
      <c r="F355" s="2" t="s">
        <v>50</v>
      </c>
      <c r="G355" s="2" t="s">
        <v>36</v>
      </c>
      <c r="H355" s="2">
        <v>53.285714285714285</v>
      </c>
      <c r="I355" s="2">
        <v>2.63E-2</v>
      </c>
      <c r="J355" s="2">
        <v>5.8066351165790513</v>
      </c>
      <c r="K355" s="2">
        <v>1590</v>
      </c>
      <c r="L355" s="2">
        <f t="shared" si="11"/>
        <v>26.5</v>
      </c>
      <c r="M355" s="2">
        <v>0.16446665399239543</v>
      </c>
      <c r="N355" s="2">
        <v>9.7628136882129245E-3</v>
      </c>
      <c r="O355" s="2">
        <v>1.1617870722433457E-2</v>
      </c>
      <c r="P355" s="2">
        <v>5.4204334600760469E-2</v>
      </c>
      <c r="Q355" s="2">
        <v>9.1074524714828894E-2</v>
      </c>
      <c r="R355" s="2">
        <v>0.12493136882129278</v>
      </c>
      <c r="S355" s="2">
        <v>0.14120669201520911</v>
      </c>
      <c r="T355" s="2">
        <v>4.1623840304182501E-2</v>
      </c>
      <c r="U355" s="2">
        <v>4.5139125475285174E-2</v>
      </c>
      <c r="V355" s="2">
        <v>4.9397832699619754E-2</v>
      </c>
      <c r="W355" s="2">
        <v>8.8281140684410647E-2</v>
      </c>
      <c r="X355" s="2">
        <v>0.11300182509505702</v>
      </c>
      <c r="Y355" s="2">
        <v>5.5474372623574145E-2</v>
      </c>
      <c r="Z355" s="2">
        <v>1.2231977186311783E-2</v>
      </c>
      <c r="AA355" s="2">
        <v>8.9237110266159714E-2</v>
      </c>
      <c r="AB355" s="2">
        <v>0.15488984790874524</v>
      </c>
      <c r="AC355" s="2">
        <v>3.6146958174904938E-2</v>
      </c>
      <c r="AD355" s="2">
        <v>6.896133079847909E-2</v>
      </c>
      <c r="AE355" s="2">
        <v>3.9716958174904941E-2</v>
      </c>
      <c r="AF355" s="2">
        <v>0.10779095057034221</v>
      </c>
      <c r="AG355" s="2">
        <v>8.3335931558935372E-2</v>
      </c>
    </row>
    <row r="356" spans="1:33" x14ac:dyDescent="0.3">
      <c r="A356" s="2" t="str">
        <f t="shared" si="10"/>
        <v>20220225_WT_DYN</v>
      </c>
      <c r="B356" s="2">
        <v>20220225</v>
      </c>
      <c r="C356" s="2" t="s">
        <v>31</v>
      </c>
      <c r="D356" s="2" t="s">
        <v>75</v>
      </c>
      <c r="E356" s="2" t="s">
        <v>35</v>
      </c>
      <c r="F356" s="2" t="s">
        <v>50</v>
      </c>
      <c r="G356" s="2" t="s">
        <v>36</v>
      </c>
      <c r="H356" s="2">
        <v>53.285714285714285</v>
      </c>
      <c r="I356" s="2">
        <v>2.63E-2</v>
      </c>
      <c r="J356" s="2">
        <v>5.8066351165790513</v>
      </c>
      <c r="K356" s="2">
        <v>1620</v>
      </c>
      <c r="L356" s="2">
        <f t="shared" si="11"/>
        <v>27</v>
      </c>
      <c r="M356" s="2">
        <v>9.2097946768060851E-2</v>
      </c>
      <c r="N356" s="2">
        <v>1.1463079847908744E-2</v>
      </c>
      <c r="O356" s="2">
        <v>0.13893334600760454</v>
      </c>
      <c r="P356" s="2">
        <v>5.3961254752851712E-2</v>
      </c>
      <c r="Q356" s="2">
        <v>0.10865996197718632</v>
      </c>
      <c r="R356" s="2">
        <v>1.3411711026615971E-2</v>
      </c>
      <c r="S356" s="2">
        <v>5.0320912547528511E-2</v>
      </c>
      <c r="T356" s="2">
        <v>7.1749505703422034E-2</v>
      </c>
      <c r="U356" s="2">
        <v>0.13741977186311785</v>
      </c>
      <c r="V356" s="2">
        <v>7.0014942965779481E-2</v>
      </c>
      <c r="W356" s="2">
        <v>3.388144486692015E-2</v>
      </c>
      <c r="X356" s="2">
        <v>9.1461520912547528E-2</v>
      </c>
      <c r="Y356" s="2">
        <v>0.1678287072243346</v>
      </c>
      <c r="Z356" s="2">
        <v>-1.848608365019011E-2</v>
      </c>
      <c r="AA356" s="2">
        <v>9.6075323193916359E-2</v>
      </c>
      <c r="AB356" s="2">
        <v>9.8798783269961971E-2</v>
      </c>
      <c r="AC356" s="2">
        <v>3.1339087452471485E-2</v>
      </c>
      <c r="AD356" s="2">
        <v>5.2256692015209126E-2</v>
      </c>
      <c r="AE356" s="2">
        <v>5.1741102661596962E-2</v>
      </c>
      <c r="AF356" s="2">
        <v>2.3505817490494303E-2</v>
      </c>
      <c r="AG356" s="2">
        <v>7.1182775665399239E-2</v>
      </c>
    </row>
    <row r="357" spans="1:33" x14ac:dyDescent="0.3">
      <c r="A357" s="2" t="str">
        <f t="shared" si="10"/>
        <v>20220225_WT_DYN</v>
      </c>
      <c r="B357" s="2">
        <v>20220225</v>
      </c>
      <c r="C357" s="2" t="s">
        <v>31</v>
      </c>
      <c r="D357" s="2" t="s">
        <v>75</v>
      </c>
      <c r="E357" s="2" t="s">
        <v>35</v>
      </c>
      <c r="F357" s="2" t="s">
        <v>50</v>
      </c>
      <c r="G357" s="2" t="s">
        <v>36</v>
      </c>
      <c r="H357" s="2">
        <v>53.285714285714285</v>
      </c>
      <c r="I357" s="2">
        <v>2.63E-2</v>
      </c>
      <c r="J357" s="2">
        <v>5.8066351165790513</v>
      </c>
      <c r="K357" s="2">
        <v>1650</v>
      </c>
      <c r="L357" s="2">
        <f t="shared" si="11"/>
        <v>27.5</v>
      </c>
      <c r="M357" s="2">
        <v>7.7746235741444875E-2</v>
      </c>
      <c r="N357" s="2">
        <v>4.5344220532319388E-2</v>
      </c>
      <c r="O357" s="2">
        <v>7.358866920152092E-2</v>
      </c>
      <c r="P357" s="2">
        <v>3.8963269961977187E-2</v>
      </c>
      <c r="Q357" s="2">
        <v>6.118745247148288E-3</v>
      </c>
      <c r="R357" s="2">
        <v>0.18512304182509506</v>
      </c>
      <c r="S357" s="2">
        <v>0.12989281368821293</v>
      </c>
      <c r="T357" s="2">
        <v>0.11025631178707225</v>
      </c>
      <c r="U357" s="2">
        <v>2.9336045627376427E-2</v>
      </c>
      <c r="V357" s="2">
        <v>-1.3018098859315588E-2</v>
      </c>
      <c r="W357" s="2">
        <v>9.5727984790874507E-2</v>
      </c>
      <c r="X357" s="2">
        <v>2.236969581749049E-2</v>
      </c>
      <c r="Y357" s="2">
        <v>0.13101501901140686</v>
      </c>
      <c r="Z357" s="2">
        <v>1.4885361216730042E-2</v>
      </c>
      <c r="AA357" s="2">
        <v>8.3649923954372624E-2</v>
      </c>
      <c r="AB357" s="2">
        <v>0.10205958174904943</v>
      </c>
      <c r="AC357" s="2">
        <v>3.5788250950570345E-2</v>
      </c>
      <c r="AD357" s="2">
        <v>0.14753285171102662</v>
      </c>
      <c r="AE357" s="2">
        <v>-1.4269201520912497E-3</v>
      </c>
      <c r="AF357" s="2">
        <v>3.3372471482889736E-2</v>
      </c>
      <c r="AG357" s="2">
        <v>6.1583193916349824E-2</v>
      </c>
    </row>
    <row r="358" spans="1:33" x14ac:dyDescent="0.3">
      <c r="A358" s="2" t="str">
        <f t="shared" si="10"/>
        <v>20220225_WT_DYN</v>
      </c>
      <c r="B358" s="2">
        <v>20220225</v>
      </c>
      <c r="C358" s="2" t="s">
        <v>31</v>
      </c>
      <c r="D358" s="2" t="s">
        <v>75</v>
      </c>
      <c r="E358" s="2" t="s">
        <v>35</v>
      </c>
      <c r="F358" s="2" t="s">
        <v>50</v>
      </c>
      <c r="G358" s="2" t="s">
        <v>36</v>
      </c>
      <c r="H358" s="2">
        <v>53.285714285714285</v>
      </c>
      <c r="I358" s="2">
        <v>2.63E-2</v>
      </c>
      <c r="J358" s="2">
        <v>5.8066351165790513</v>
      </c>
      <c r="K358" s="2">
        <v>1680</v>
      </c>
      <c r="L358" s="2">
        <f t="shared" si="11"/>
        <v>28</v>
      </c>
      <c r="M358" s="2">
        <v>0.15881425855513306</v>
      </c>
      <c r="N358" s="2">
        <v>0.15829479087452472</v>
      </c>
      <c r="O358" s="2">
        <v>0.12826342205323193</v>
      </c>
      <c r="P358" s="2">
        <v>5.6799847908745232E-2</v>
      </c>
      <c r="Q358" s="2">
        <v>4.6280684410646387E-2</v>
      </c>
      <c r="R358" s="2">
        <v>0.13702022813688211</v>
      </c>
      <c r="S358" s="2">
        <v>9.7402471482889733E-2</v>
      </c>
      <c r="T358" s="2">
        <v>0.11319532319391634</v>
      </c>
      <c r="U358" s="2">
        <v>0.12303764258555135</v>
      </c>
      <c r="V358" s="2">
        <v>4.2381216730038029E-2</v>
      </c>
      <c r="W358" s="2">
        <v>0.13158760456273763</v>
      </c>
      <c r="X358" s="2">
        <v>9.7423612167300375E-2</v>
      </c>
      <c r="Y358" s="2">
        <v>0.22072958174904939</v>
      </c>
      <c r="Z358" s="2">
        <v>9.384836501901142E-2</v>
      </c>
      <c r="AA358" s="2">
        <v>8.5883726235741434E-2</v>
      </c>
      <c r="AB358" s="2">
        <v>0.15137901140684412</v>
      </c>
      <c r="AC358" s="2">
        <v>5.9020228136882125E-2</v>
      </c>
      <c r="AD358" s="2">
        <v>0.11559338403041826</v>
      </c>
      <c r="AE358" s="2">
        <v>8.0394600760456278E-2</v>
      </c>
      <c r="AF358" s="2">
        <v>9.9801026615969596E-2</v>
      </c>
      <c r="AG358" s="2">
        <v>8.7170076045627376E-2</v>
      </c>
    </row>
    <row r="359" spans="1:33" x14ac:dyDescent="0.3">
      <c r="A359" s="2" t="str">
        <f t="shared" si="10"/>
        <v>20220225_WT_DYN</v>
      </c>
      <c r="B359" s="2">
        <v>20220225</v>
      </c>
      <c r="C359" s="2" t="s">
        <v>31</v>
      </c>
      <c r="D359" s="2" t="s">
        <v>75</v>
      </c>
      <c r="E359" s="2" t="s">
        <v>35</v>
      </c>
      <c r="F359" s="2" t="s">
        <v>50</v>
      </c>
      <c r="G359" s="2" t="s">
        <v>36</v>
      </c>
      <c r="H359" s="2">
        <v>53.285714285714285</v>
      </c>
      <c r="I359" s="2">
        <v>2.63E-2</v>
      </c>
      <c r="J359" s="2">
        <v>5.8066351165790513</v>
      </c>
      <c r="K359" s="2">
        <v>1710</v>
      </c>
      <c r="L359" s="2">
        <f t="shared" si="11"/>
        <v>28.5</v>
      </c>
      <c r="M359" s="2">
        <v>2.4786806083650189E-2</v>
      </c>
      <c r="N359" s="2">
        <v>-1.2124068441064643E-2</v>
      </c>
      <c r="O359" s="2">
        <v>5.0020912547528466E-3</v>
      </c>
      <c r="P359" s="2">
        <v>5.7300228136882125E-2</v>
      </c>
      <c r="Q359" s="2">
        <v>6.1893536121673484E-4</v>
      </c>
      <c r="R359" s="2">
        <v>2.4355741444866925E-2</v>
      </c>
      <c r="S359" s="2">
        <v>0.11238836501901139</v>
      </c>
      <c r="T359" s="2">
        <v>7.4425513307984789E-2</v>
      </c>
      <c r="U359" s="2">
        <v>2.2297072243346001E-2</v>
      </c>
      <c r="V359" s="2">
        <v>-2.7097680608365017E-2</v>
      </c>
      <c r="W359" s="2">
        <v>5.7666844106463874E-2</v>
      </c>
      <c r="X359" s="2">
        <v>5.8885209125475277E-2</v>
      </c>
      <c r="Y359" s="2">
        <v>4.778771863117872E-2</v>
      </c>
      <c r="Z359" s="2">
        <v>2.6779467680608288E-4</v>
      </c>
      <c r="AA359" s="2">
        <v>7.8066235741444875E-2</v>
      </c>
      <c r="AB359" s="2">
        <v>0.13252608365019011</v>
      </c>
      <c r="AC359" s="2">
        <v>4.2623574144486841E-4</v>
      </c>
      <c r="AD359" s="2">
        <v>4.2565437262357418E-2</v>
      </c>
      <c r="AE359" s="2">
        <v>-1.1115209125475286E-2</v>
      </c>
      <c r="AF359" s="2">
        <v>9.4815931558935362E-2</v>
      </c>
      <c r="AG359" s="2">
        <v>4.5842395437262352E-2</v>
      </c>
    </row>
    <row r="360" spans="1:33" x14ac:dyDescent="0.3">
      <c r="A360" s="2" t="str">
        <f t="shared" si="10"/>
        <v>20220225_WT_DYN</v>
      </c>
      <c r="B360" s="2">
        <v>20220225</v>
      </c>
      <c r="C360" s="2" t="s">
        <v>31</v>
      </c>
      <c r="D360" s="2" t="s">
        <v>75</v>
      </c>
      <c r="E360" s="2" t="s">
        <v>35</v>
      </c>
      <c r="F360" s="2" t="s">
        <v>50</v>
      </c>
      <c r="G360" s="2" t="s">
        <v>36</v>
      </c>
      <c r="H360" s="2">
        <v>53.285714285714285</v>
      </c>
      <c r="I360" s="2">
        <v>2.63E-2</v>
      </c>
      <c r="J360" s="2">
        <v>5.8066351165790513</v>
      </c>
      <c r="K360" s="2">
        <v>1740</v>
      </c>
      <c r="L360" s="2">
        <f t="shared" si="11"/>
        <v>29</v>
      </c>
      <c r="M360" s="2">
        <v>1.5413307984790824E-3</v>
      </c>
      <c r="N360" s="2">
        <v>-4.9038007604562742E-2</v>
      </c>
      <c r="O360" s="2">
        <v>5.6536844106463861E-2</v>
      </c>
      <c r="P360" s="2">
        <v>2.8143726235741448E-2</v>
      </c>
      <c r="Q360" s="2">
        <v>0.10370239543726237</v>
      </c>
      <c r="R360" s="2">
        <v>0.26286342205323199</v>
      </c>
      <c r="S360" s="2">
        <v>0.10170832699619772</v>
      </c>
      <c r="T360" s="2">
        <v>0.10997802281368821</v>
      </c>
      <c r="U360" s="2">
        <v>2.1995969581749042E-2</v>
      </c>
      <c r="V360" s="2">
        <v>9.5170494296577937E-2</v>
      </c>
      <c r="W360" s="2">
        <v>6.4474486692015207E-2</v>
      </c>
      <c r="X360" s="2">
        <v>3.8497300380228139E-2</v>
      </c>
      <c r="Y360" s="2">
        <v>9.2765969581749055E-2</v>
      </c>
      <c r="Z360" s="2">
        <v>7.73035741444867E-2</v>
      </c>
      <c r="AA360" s="2">
        <v>6.2959809885931556E-2</v>
      </c>
      <c r="AB360" s="2">
        <v>0.15346038022813688</v>
      </c>
      <c r="AC360" s="2">
        <v>7.5606844106463908E-3</v>
      </c>
      <c r="AD360" s="2">
        <v>0.151672927756654</v>
      </c>
      <c r="AE360" s="2">
        <v>3.4886996197718637E-2</v>
      </c>
      <c r="AF360" s="2">
        <v>0.14121984790874523</v>
      </c>
      <c r="AG360" s="2">
        <v>6.2684486692015193E-2</v>
      </c>
    </row>
    <row r="361" spans="1:33" x14ac:dyDescent="0.3">
      <c r="A361" s="2" t="str">
        <f t="shared" si="10"/>
        <v>20220225_WT_DYN</v>
      </c>
      <c r="B361" s="2">
        <v>20220225</v>
      </c>
      <c r="C361" s="2" t="s">
        <v>31</v>
      </c>
      <c r="D361" s="2" t="s">
        <v>75</v>
      </c>
      <c r="E361" s="2" t="s">
        <v>35</v>
      </c>
      <c r="F361" s="2" t="s">
        <v>50</v>
      </c>
      <c r="G361" s="2" t="s">
        <v>36</v>
      </c>
      <c r="H361" s="2">
        <v>53.285714285714285</v>
      </c>
      <c r="I361" s="2">
        <v>2.63E-2</v>
      </c>
      <c r="J361" s="2">
        <v>5.8066351165790513</v>
      </c>
      <c r="K361" s="2">
        <v>1770</v>
      </c>
      <c r="L361" s="2">
        <f t="shared" si="11"/>
        <v>29.5</v>
      </c>
      <c r="M361" s="2">
        <v>4.5474106463878318E-2</v>
      </c>
      <c r="N361" s="2">
        <v>0.10613882129277567</v>
      </c>
      <c r="O361" s="2">
        <v>9.8347452471482882E-2</v>
      </c>
      <c r="P361" s="2">
        <v>5.5156501901140673E-2</v>
      </c>
      <c r="Q361" s="2">
        <v>4.4625779467680614E-2</v>
      </c>
      <c r="R361" s="2">
        <v>1.5323117870722429E-2</v>
      </c>
      <c r="S361" s="2">
        <v>7.8062091254752858E-2</v>
      </c>
      <c r="T361" s="2">
        <v>6.1557604562737643E-2</v>
      </c>
      <c r="U361" s="2">
        <v>1.0368821292775667E-2</v>
      </c>
      <c r="V361" s="2">
        <v>4.9841673003802274E-2</v>
      </c>
      <c r="W361" s="2">
        <v>6.5862737642585559E-2</v>
      </c>
      <c r="X361" s="2">
        <v>2.4652281368821298E-2</v>
      </c>
      <c r="Y361" s="2">
        <v>0.13786262357414447</v>
      </c>
      <c r="Z361" s="2">
        <v>0.14434988593155892</v>
      </c>
      <c r="AA361" s="2">
        <v>7.9101520912547532E-2</v>
      </c>
      <c r="AB361" s="2">
        <v>0.15050288973384032</v>
      </c>
      <c r="AC361" s="2">
        <v>3.1348707224334596E-2</v>
      </c>
      <c r="AD361" s="2">
        <v>5.9341444866920133E-2</v>
      </c>
      <c r="AE361" s="2">
        <v>4.4319809885931566E-2</v>
      </c>
      <c r="AF361" s="2">
        <v>2.7824106463878322E-2</v>
      </c>
      <c r="AG361" s="2">
        <v>6.1709581749049426E-2</v>
      </c>
    </row>
    <row r="362" spans="1:33" x14ac:dyDescent="0.3">
      <c r="A362" s="2" t="str">
        <f t="shared" si="10"/>
        <v>20220302_PS19_DYN</v>
      </c>
      <c r="B362" s="2">
        <v>20220302</v>
      </c>
      <c r="C362" s="2" t="s">
        <v>51</v>
      </c>
      <c r="D362" s="2" t="s">
        <v>52</v>
      </c>
      <c r="E362" s="2" t="s">
        <v>35</v>
      </c>
      <c r="F362" s="2" t="s">
        <v>50</v>
      </c>
      <c r="G362" s="2" t="s">
        <v>33</v>
      </c>
      <c r="H362" s="2">
        <v>60.428571428571431</v>
      </c>
      <c r="I362" s="2">
        <v>2.07E-2</v>
      </c>
      <c r="J362" s="2">
        <v>4.842730030697135</v>
      </c>
      <c r="K362" s="2">
        <v>0</v>
      </c>
      <c r="L362" s="2">
        <f t="shared" si="11"/>
        <v>0</v>
      </c>
      <c r="M362" s="2">
        <v>1.0441449275362325E-2</v>
      </c>
      <c r="O362" s="2">
        <v>3.6538599033816427E-2</v>
      </c>
      <c r="P362" s="2">
        <v>-1.9542367149758457E-2</v>
      </c>
      <c r="Q362" s="2">
        <v>-5.3929468599033838E-3</v>
      </c>
      <c r="R362" s="2">
        <v>-5.9903381642491539E-6</v>
      </c>
      <c r="S362" s="2">
        <v>-2.5507632850241543E-2</v>
      </c>
      <c r="T362" s="2">
        <v>-9.6296618357487908E-3</v>
      </c>
      <c r="U362" s="2">
        <v>-1.4247342995169086E-2</v>
      </c>
      <c r="W362" s="2">
        <v>7.68995169082126E-3</v>
      </c>
      <c r="X362" s="2">
        <v>-3.5566893719806765E-2</v>
      </c>
      <c r="Y362" s="2">
        <v>5.5444057971014503E-2</v>
      </c>
      <c r="AA362" s="2">
        <v>6.8708695652173911E-3</v>
      </c>
      <c r="AB362" s="2">
        <v>5.1650917874396129E-2</v>
      </c>
      <c r="AC362" s="2">
        <v>-2.9650652173913047E-2</v>
      </c>
      <c r="AD362" s="2">
        <v>3.2532560386473425E-2</v>
      </c>
      <c r="AE362" s="2">
        <v>-3.6112043478260872E-2</v>
      </c>
      <c r="AF362" s="2">
        <v>3.76768115942029E-2</v>
      </c>
      <c r="AG362" s="2">
        <v>0</v>
      </c>
    </row>
    <row r="363" spans="1:33" x14ac:dyDescent="0.3">
      <c r="A363" s="2" t="str">
        <f t="shared" si="10"/>
        <v>20220302_PS19_DYN</v>
      </c>
      <c r="B363" s="2">
        <v>20220302</v>
      </c>
      <c r="C363" s="2" t="s">
        <v>51</v>
      </c>
      <c r="D363" s="2" t="s">
        <v>52</v>
      </c>
      <c r="E363" s="2" t="s">
        <v>35</v>
      </c>
      <c r="F363" s="2" t="s">
        <v>50</v>
      </c>
      <c r="G363" s="2" t="s">
        <v>33</v>
      </c>
      <c r="H363" s="2">
        <v>60.428571428571431</v>
      </c>
      <c r="I363" s="2">
        <v>2.07E-2</v>
      </c>
      <c r="J363" s="2">
        <v>4.842730030697135</v>
      </c>
      <c r="K363" s="2">
        <v>30</v>
      </c>
      <c r="L363" s="2">
        <f t="shared" si="11"/>
        <v>0.5</v>
      </c>
      <c r="M363" s="2">
        <v>5.4335845410628018E-2</v>
      </c>
      <c r="O363" s="2">
        <v>4.9629661835748795E-2</v>
      </c>
      <c r="P363" s="2">
        <v>-2.9340241545893719E-2</v>
      </c>
      <c r="Q363" s="2">
        <v>-7.9699516908212573E-3</v>
      </c>
      <c r="R363" s="2">
        <v>0.12499792270531401</v>
      </c>
      <c r="S363" s="2">
        <v>4.2269661835748783E-2</v>
      </c>
      <c r="T363" s="2">
        <v>-1.3024106280193239E-2</v>
      </c>
      <c r="U363" s="2">
        <v>2.0787439613526578E-2</v>
      </c>
      <c r="W363" s="2">
        <v>-2.3619323671497584E-2</v>
      </c>
      <c r="X363" s="2">
        <v>1.2495169082125564E-3</v>
      </c>
      <c r="Y363" s="2">
        <v>8.9432608695652172E-2</v>
      </c>
      <c r="AA363" s="2">
        <v>4.4216425120772998E-3</v>
      </c>
      <c r="AB363" s="2">
        <v>5.2697681159420286E-2</v>
      </c>
      <c r="AC363" s="2">
        <v>-2.4403913043478262E-2</v>
      </c>
      <c r="AD363" s="2">
        <v>-1.6298840579710143E-2</v>
      </c>
      <c r="AE363" s="2">
        <v>-1.3761884057971019E-2</v>
      </c>
      <c r="AF363" s="2">
        <v>7.550724637681161E-2</v>
      </c>
      <c r="AG363" s="2">
        <v>5.5392270531401016E-3</v>
      </c>
    </row>
    <row r="364" spans="1:33" x14ac:dyDescent="0.3">
      <c r="A364" s="2" t="str">
        <f t="shared" si="10"/>
        <v>20220302_PS19_DYN</v>
      </c>
      <c r="B364" s="2">
        <v>20220302</v>
      </c>
      <c r="C364" s="2" t="s">
        <v>51</v>
      </c>
      <c r="D364" s="2" t="s">
        <v>52</v>
      </c>
      <c r="E364" s="2" t="s">
        <v>35</v>
      </c>
      <c r="F364" s="2" t="s">
        <v>50</v>
      </c>
      <c r="G364" s="2" t="s">
        <v>33</v>
      </c>
      <c r="H364" s="2">
        <v>60.428571428571431</v>
      </c>
      <c r="I364" s="2">
        <v>2.07E-2</v>
      </c>
      <c r="J364" s="2">
        <v>4.842730030697135</v>
      </c>
      <c r="K364" s="2">
        <v>60</v>
      </c>
      <c r="L364" s="2">
        <f t="shared" si="11"/>
        <v>1</v>
      </c>
      <c r="M364" s="2">
        <v>1.6432318840579711E-2</v>
      </c>
      <c r="O364" s="2">
        <v>-2.6174681159420291E-2</v>
      </c>
      <c r="P364" s="2">
        <v>-1.4099323671497587E-2</v>
      </c>
      <c r="Q364" s="2">
        <v>5.0135410628019329E-2</v>
      </c>
      <c r="R364" s="2">
        <v>-2.3578212560386475E-2</v>
      </c>
      <c r="S364" s="2">
        <v>-1.3119516908212557E-2</v>
      </c>
      <c r="T364" s="2">
        <v>2.0003429951690816E-2</v>
      </c>
      <c r="U364" s="2">
        <v>2.2936038647342998E-2</v>
      </c>
      <c r="W364" s="2">
        <v>-3.4968908212560386E-2</v>
      </c>
      <c r="X364" s="2">
        <v>-3.1827536231884057E-2</v>
      </c>
      <c r="Y364" s="2">
        <v>-2.5772946859903348E-3</v>
      </c>
      <c r="AA364" s="2">
        <v>2.3381014492753621E-2</v>
      </c>
      <c r="AB364" s="2">
        <v>3.9429951690821237E-3</v>
      </c>
      <c r="AC364" s="2">
        <v>-3.5164608695652175E-2</v>
      </c>
      <c r="AD364" s="2">
        <v>-2.7879917874396136E-2</v>
      </c>
      <c r="AE364" s="2">
        <v>-7.416714975845411E-3</v>
      </c>
      <c r="AF364" s="2">
        <v>-3.2409318840579709E-2</v>
      </c>
      <c r="AG364" s="2">
        <v>1.2180193236714962E-3</v>
      </c>
    </row>
    <row r="365" spans="1:33" x14ac:dyDescent="0.3">
      <c r="A365" s="2" t="str">
        <f t="shared" si="10"/>
        <v>20220302_PS19_DYN</v>
      </c>
      <c r="B365" s="2">
        <v>20220302</v>
      </c>
      <c r="C365" s="2" t="s">
        <v>51</v>
      </c>
      <c r="D365" s="2" t="s">
        <v>52</v>
      </c>
      <c r="E365" s="2" t="s">
        <v>35</v>
      </c>
      <c r="F365" s="2" t="s">
        <v>50</v>
      </c>
      <c r="G365" s="2" t="s">
        <v>33</v>
      </c>
      <c r="H365" s="2">
        <v>60.428571428571431</v>
      </c>
      <c r="I365" s="2">
        <v>2.07E-2</v>
      </c>
      <c r="J365" s="2">
        <v>4.842730030697135</v>
      </c>
      <c r="K365" s="2">
        <v>90</v>
      </c>
      <c r="L365" s="2">
        <f t="shared" si="11"/>
        <v>1.5</v>
      </c>
      <c r="M365" s="2">
        <v>4.6068599033816365E-3</v>
      </c>
      <c r="O365" s="2">
        <v>-4.4431884057971041E-3</v>
      </c>
      <c r="P365" s="2">
        <v>-1.6508309178743963E-2</v>
      </c>
      <c r="Q365" s="2">
        <v>-1.2436714975845383E-3</v>
      </c>
      <c r="R365" s="2">
        <v>6.158618357487923E-2</v>
      </c>
      <c r="S365" s="2">
        <v>2.0254251207729466E-2</v>
      </c>
      <c r="T365" s="2">
        <v>4.5671256038647336E-2</v>
      </c>
      <c r="U365" s="2">
        <v>0.10162135265700484</v>
      </c>
      <c r="W365" s="2">
        <v>-2.8480188405797108E-2</v>
      </c>
      <c r="X365" s="2">
        <v>-2.5785028985507247E-2</v>
      </c>
      <c r="Y365" s="2">
        <v>8.6307198067632845E-2</v>
      </c>
      <c r="AA365" s="2">
        <v>1.303599033816426E-2</v>
      </c>
      <c r="AB365" s="2">
        <v>1.1067246376811588E-2</v>
      </c>
      <c r="AC365" s="2">
        <v>-1.637985507246377E-2</v>
      </c>
      <c r="AD365" s="2">
        <v>8.0352463768115945E-2</v>
      </c>
      <c r="AE365" s="2">
        <v>-2.808684057971015E-2</v>
      </c>
      <c r="AF365" s="2">
        <v>-3.9322222222222258E-3</v>
      </c>
      <c r="AG365" s="2">
        <v>-1.8354106280193264E-3</v>
      </c>
    </row>
    <row r="366" spans="1:33" x14ac:dyDescent="0.3">
      <c r="A366" s="2" t="str">
        <f t="shared" si="10"/>
        <v>20220302_PS19_DYN</v>
      </c>
      <c r="B366" s="2">
        <v>20220302</v>
      </c>
      <c r="C366" s="2" t="s">
        <v>51</v>
      </c>
      <c r="D366" s="2" t="s">
        <v>52</v>
      </c>
      <c r="E366" s="2" t="s">
        <v>35</v>
      </c>
      <c r="F366" s="2" t="s">
        <v>50</v>
      </c>
      <c r="G366" s="2" t="s">
        <v>33</v>
      </c>
      <c r="H366" s="2">
        <v>60.428571428571431</v>
      </c>
      <c r="I366" s="2">
        <v>2.07E-2</v>
      </c>
      <c r="J366" s="2">
        <v>4.842730030697135</v>
      </c>
      <c r="K366" s="2">
        <v>120</v>
      </c>
      <c r="L366" s="2">
        <f t="shared" si="11"/>
        <v>2</v>
      </c>
      <c r="M366" s="2">
        <v>2.9571594202898548E-2</v>
      </c>
      <c r="O366" s="2">
        <v>-3.6471497584541096E-3</v>
      </c>
      <c r="P366" s="2">
        <v>-1.9895169082125606E-2</v>
      </c>
      <c r="Q366" s="2">
        <v>3.9408405797101455E-2</v>
      </c>
      <c r="R366" s="2">
        <v>9.7502415458937241E-3</v>
      </c>
      <c r="S366" s="2">
        <v>-1.4468599033816397E-3</v>
      </c>
      <c r="T366" s="2">
        <v>-8.8835265700483047E-3</v>
      </c>
      <c r="U366" s="2">
        <v>-1.7978840579710144E-2</v>
      </c>
      <c r="W366" s="2">
        <v>3.9416425120773011E-3</v>
      </c>
      <c r="X366" s="2">
        <v>-2.5281400966183577E-2</v>
      </c>
      <c r="Y366" s="2">
        <v>2.8350000000000004E-2</v>
      </c>
      <c r="AA366" s="2">
        <v>9.5726570048309204E-3</v>
      </c>
      <c r="AB366" s="2">
        <v>5.9819227053140106E-2</v>
      </c>
      <c r="AC366" s="2">
        <v>-9.7306280193236745E-3</v>
      </c>
      <c r="AD366" s="2">
        <v>2.6679710144927563E-3</v>
      </c>
      <c r="AE366" s="2">
        <v>2.4439565217391299E-2</v>
      </c>
      <c r="AF366" s="2">
        <v>-5.2458270531400966E-2</v>
      </c>
      <c r="AG366" s="2">
        <v>6.8463285024154526E-3</v>
      </c>
    </row>
    <row r="367" spans="1:33" x14ac:dyDescent="0.3">
      <c r="A367" s="2" t="str">
        <f t="shared" si="10"/>
        <v>20220302_PS19_DYN</v>
      </c>
      <c r="B367" s="2">
        <v>20220302</v>
      </c>
      <c r="C367" s="2" t="s">
        <v>51</v>
      </c>
      <c r="D367" s="2" t="s">
        <v>52</v>
      </c>
      <c r="E367" s="2" t="s">
        <v>35</v>
      </c>
      <c r="F367" s="2" t="s">
        <v>50</v>
      </c>
      <c r="G367" s="2" t="s">
        <v>33</v>
      </c>
      <c r="H367" s="2">
        <v>60.428571428571431</v>
      </c>
      <c r="I367" s="2">
        <v>2.07E-2</v>
      </c>
      <c r="J367" s="2">
        <v>4.842730030697135</v>
      </c>
      <c r="K367" s="2">
        <v>150</v>
      </c>
      <c r="L367" s="2">
        <f t="shared" si="11"/>
        <v>2.5</v>
      </c>
      <c r="M367" s="2">
        <v>-1.4461835748792284E-3</v>
      </c>
      <c r="O367" s="2">
        <v>-1.5420000000000005E-2</v>
      </c>
      <c r="P367" s="2">
        <v>-1.5015942028985504E-2</v>
      </c>
      <c r="Q367" s="2">
        <v>6.9835265700483092E-3</v>
      </c>
      <c r="R367" s="2">
        <v>2.7542850241545899E-2</v>
      </c>
      <c r="S367" s="2">
        <v>2.1505555555555562E-2</v>
      </c>
      <c r="T367" s="2">
        <v>6.9796763285024169E-2</v>
      </c>
      <c r="U367" s="2">
        <v>-1.8809516908212563E-2</v>
      </c>
      <c r="W367" s="2">
        <v>1.3575314009661842E-2</v>
      </c>
      <c r="X367" s="2">
        <v>2.7736666666666659E-2</v>
      </c>
      <c r="Y367" s="2">
        <v>-9.5674879227053127E-3</v>
      </c>
      <c r="AA367" s="2">
        <v>3.8481980676328506E-2</v>
      </c>
      <c r="AB367" s="2">
        <v>5.7158840579710143E-2</v>
      </c>
      <c r="AC367" s="2">
        <v>4.8523333333333342E-2</v>
      </c>
      <c r="AD367" s="2">
        <v>-2.8781367149758454E-2</v>
      </c>
      <c r="AE367" s="2">
        <v>-7.2169082125604341E-4</v>
      </c>
      <c r="AF367" s="2">
        <v>1.9421400966183573E-2</v>
      </c>
      <c r="AG367" s="2">
        <v>9.392222222222215E-3</v>
      </c>
    </row>
    <row r="368" spans="1:33" x14ac:dyDescent="0.3">
      <c r="A368" s="2" t="str">
        <f t="shared" si="10"/>
        <v>20220302_PS19_DYN</v>
      </c>
      <c r="B368" s="2">
        <v>20220302</v>
      </c>
      <c r="C368" s="2" t="s">
        <v>51</v>
      </c>
      <c r="D368" s="2" t="s">
        <v>52</v>
      </c>
      <c r="E368" s="2" t="s">
        <v>35</v>
      </c>
      <c r="F368" s="2" t="s">
        <v>50</v>
      </c>
      <c r="G368" s="2" t="s">
        <v>33</v>
      </c>
      <c r="H368" s="2">
        <v>60.428571428571431</v>
      </c>
      <c r="I368" s="2">
        <v>2.07E-2</v>
      </c>
      <c r="J368" s="2">
        <v>4.842730030697135</v>
      </c>
      <c r="K368" s="2">
        <v>180</v>
      </c>
      <c r="L368" s="2">
        <f t="shared" si="11"/>
        <v>3</v>
      </c>
      <c r="M368" s="2">
        <v>0.1202354589371981</v>
      </c>
      <c r="O368" s="2">
        <v>2.5354782608695652E-2</v>
      </c>
      <c r="P368" s="2">
        <v>8.7859420289855134E-3</v>
      </c>
      <c r="Q368" s="2">
        <v>2.3405458937198073E-2</v>
      </c>
      <c r="R368" s="2">
        <v>-4.4918835748792275E-2</v>
      </c>
      <c r="S368" s="2">
        <v>1.0295507246376803E-2</v>
      </c>
      <c r="T368" s="2">
        <v>1.4822367149758446E-2</v>
      </c>
      <c r="U368" s="2">
        <v>1.72875845410628E-2</v>
      </c>
      <c r="W368" s="2">
        <v>-1.7297391304347827E-2</v>
      </c>
      <c r="X368" s="2">
        <v>-1.5316763285024151E-2</v>
      </c>
      <c r="Y368" s="2">
        <v>9.214057971014487E-3</v>
      </c>
      <c r="AA368" s="2">
        <v>4.5422125603864723E-2</v>
      </c>
      <c r="AB368" s="2">
        <v>1.7444299516908221E-2</v>
      </c>
      <c r="AC368" s="2">
        <v>-2.2445120772946858E-2</v>
      </c>
      <c r="AD368" s="2">
        <v>-2.7501053140096612E-2</v>
      </c>
      <c r="AE368" s="2">
        <v>-5.3926705314009664E-2</v>
      </c>
      <c r="AF368" s="2">
        <v>-2.1936521739130441E-2</v>
      </c>
      <c r="AG368" s="2">
        <v>1.3270193236714986E-2</v>
      </c>
    </row>
    <row r="369" spans="1:33" x14ac:dyDescent="0.3">
      <c r="A369" s="2" t="str">
        <f t="shared" si="10"/>
        <v>20220302_PS19_DYN</v>
      </c>
      <c r="B369" s="2">
        <v>20220302</v>
      </c>
      <c r="C369" s="2" t="s">
        <v>51</v>
      </c>
      <c r="D369" s="2" t="s">
        <v>52</v>
      </c>
      <c r="E369" s="2" t="s">
        <v>35</v>
      </c>
      <c r="F369" s="2" t="s">
        <v>50</v>
      </c>
      <c r="G369" s="2" t="s">
        <v>33</v>
      </c>
      <c r="H369" s="2">
        <v>60.428571428571431</v>
      </c>
      <c r="I369" s="2">
        <v>2.07E-2</v>
      </c>
      <c r="J369" s="2">
        <v>4.842730030697135</v>
      </c>
      <c r="K369" s="2">
        <v>210</v>
      </c>
      <c r="L369" s="2">
        <f t="shared" si="11"/>
        <v>3.5</v>
      </c>
      <c r="M369" s="2">
        <v>0.10776531400966183</v>
      </c>
      <c r="O369" s="2">
        <v>5.3578019323671497E-2</v>
      </c>
      <c r="P369" s="2">
        <v>2.7639130434782637E-3</v>
      </c>
      <c r="Q369" s="2">
        <v>6.7847439613526558E-2</v>
      </c>
      <c r="R369" s="2">
        <v>0.11610666666666668</v>
      </c>
      <c r="S369" s="2">
        <v>4.4160628019323668E-2</v>
      </c>
      <c r="T369" s="2">
        <v>2.0137777777777772E-2</v>
      </c>
      <c r="U369" s="2">
        <v>1.248227053140096E-2</v>
      </c>
      <c r="W369" s="2">
        <v>2.1590193236714982E-2</v>
      </c>
      <c r="X369" s="2">
        <v>6.6010193236714976E-2</v>
      </c>
      <c r="Y369" s="2">
        <v>-1.0508985507246375E-2</v>
      </c>
      <c r="AA369" s="2">
        <v>4.3349661835748794E-2</v>
      </c>
      <c r="AB369" s="2">
        <v>0.12207724637681162</v>
      </c>
      <c r="AC369" s="2">
        <v>8.6667826086956529E-2</v>
      </c>
      <c r="AD369" s="2">
        <v>7.7856038647343053E-3</v>
      </c>
      <c r="AE369" s="2">
        <v>-9.8314009661835729E-3</v>
      </c>
      <c r="AF369" s="2">
        <v>2.0183285024154597E-2</v>
      </c>
      <c r="AG369" s="2">
        <v>3.5891449275362322E-2</v>
      </c>
    </row>
    <row r="370" spans="1:33" x14ac:dyDescent="0.3">
      <c r="A370" s="2" t="str">
        <f t="shared" si="10"/>
        <v>20220302_PS19_DYN</v>
      </c>
      <c r="B370" s="2">
        <v>20220302</v>
      </c>
      <c r="C370" s="2" t="s">
        <v>51</v>
      </c>
      <c r="D370" s="2" t="s">
        <v>52</v>
      </c>
      <c r="E370" s="2" t="s">
        <v>35</v>
      </c>
      <c r="F370" s="2" t="s">
        <v>50</v>
      </c>
      <c r="G370" s="2" t="s">
        <v>33</v>
      </c>
      <c r="H370" s="2">
        <v>60.428571428571431</v>
      </c>
      <c r="I370" s="2">
        <v>2.07E-2</v>
      </c>
      <c r="J370" s="2">
        <v>4.842730030697135</v>
      </c>
      <c r="K370" s="2">
        <v>240</v>
      </c>
      <c r="L370" s="2">
        <f t="shared" si="11"/>
        <v>4</v>
      </c>
      <c r="M370" s="2">
        <v>0.16473125603864736</v>
      </c>
      <c r="O370" s="2">
        <v>4.225082125603865E-2</v>
      </c>
      <c r="P370" s="2">
        <v>1.4455072463768084E-3</v>
      </c>
      <c r="Q370" s="2">
        <v>3.7872560386473422E-2</v>
      </c>
      <c r="R370" s="2">
        <v>0.15994913043478262</v>
      </c>
      <c r="S370" s="2">
        <v>3.6877439613526568E-2</v>
      </c>
      <c r="T370" s="2">
        <v>-2.1568019323671504E-2</v>
      </c>
      <c r="U370" s="2">
        <v>-4.4064086956521739E-2</v>
      </c>
      <c r="W370" s="2">
        <v>5.5514830917874396E-2</v>
      </c>
      <c r="X370" s="2">
        <v>4.653357487922706E-2</v>
      </c>
      <c r="Y370" s="2">
        <v>5.5882560386473427E-2</v>
      </c>
      <c r="AA370" s="2">
        <v>4.1571980676328495E-2</v>
      </c>
      <c r="AB370" s="2">
        <v>9.8939855072463764E-2</v>
      </c>
      <c r="AC370" s="2">
        <v>-1.1576473429951693E-2</v>
      </c>
      <c r="AD370" s="2">
        <v>3.3310483091787434E-2</v>
      </c>
      <c r="AE370" s="2">
        <v>1.6025217391304344E-2</v>
      </c>
      <c r="AF370" s="2">
        <v>-5.9774376811594206E-2</v>
      </c>
      <c r="AG370" s="2">
        <v>3.1935217391304345E-2</v>
      </c>
    </row>
    <row r="371" spans="1:33" x14ac:dyDescent="0.3">
      <c r="A371" s="2" t="str">
        <f t="shared" si="10"/>
        <v>20220302_PS19_DYN</v>
      </c>
      <c r="B371" s="2">
        <v>20220302</v>
      </c>
      <c r="C371" s="2" t="s">
        <v>51</v>
      </c>
      <c r="D371" s="2" t="s">
        <v>52</v>
      </c>
      <c r="E371" s="2" t="s">
        <v>35</v>
      </c>
      <c r="F371" s="2" t="s">
        <v>50</v>
      </c>
      <c r="G371" s="2" t="s">
        <v>33</v>
      </c>
      <c r="H371" s="2">
        <v>60.428571428571431</v>
      </c>
      <c r="I371" s="2">
        <v>2.07E-2</v>
      </c>
      <c r="J371" s="2">
        <v>4.842730030697135</v>
      </c>
      <c r="K371" s="2">
        <v>270</v>
      </c>
      <c r="L371" s="2">
        <f t="shared" si="11"/>
        <v>4.5</v>
      </c>
      <c r="M371" s="2">
        <v>6.7080676328502356E-3</v>
      </c>
      <c r="O371" s="2">
        <v>0.1244728502415459</v>
      </c>
      <c r="P371" s="2">
        <v>2.4143333333333329E-2</v>
      </c>
      <c r="Q371" s="2">
        <v>2.7595845410628022E-2</v>
      </c>
      <c r="R371" s="2">
        <v>-1.0787439613527034E-4</v>
      </c>
      <c r="S371" s="2">
        <v>9.4845893719806736E-3</v>
      </c>
      <c r="T371" s="2">
        <v>4.354555555555556E-2</v>
      </c>
      <c r="U371" s="2">
        <v>0.11122033816425121</v>
      </c>
      <c r="W371" s="2">
        <v>2.7175265700483096E-2</v>
      </c>
      <c r="X371" s="2">
        <v>4.8885603864734305E-2</v>
      </c>
      <c r="Y371" s="2">
        <v>3.7828067632850244E-2</v>
      </c>
      <c r="AA371" s="2">
        <v>4.6014879227053135E-2</v>
      </c>
      <c r="AB371" s="2">
        <v>1.5621062801932366E-2</v>
      </c>
      <c r="AC371" s="2">
        <v>-6.4202898550724651E-3</v>
      </c>
      <c r="AD371" s="2">
        <v>-3.4922516908212561E-2</v>
      </c>
      <c r="AE371" s="2">
        <v>-3.0838164251207698E-3</v>
      </c>
      <c r="AF371" s="2">
        <v>0.11404246376811593</v>
      </c>
      <c r="AG371" s="2">
        <v>2.7427487922705319E-2</v>
      </c>
    </row>
    <row r="372" spans="1:33" x14ac:dyDescent="0.3">
      <c r="A372" s="2" t="str">
        <f t="shared" si="10"/>
        <v>20220302_PS19_DYN</v>
      </c>
      <c r="B372" s="2">
        <v>20220302</v>
      </c>
      <c r="C372" s="2" t="s">
        <v>51</v>
      </c>
      <c r="D372" s="2" t="s">
        <v>52</v>
      </c>
      <c r="E372" s="2" t="s">
        <v>35</v>
      </c>
      <c r="F372" s="2" t="s">
        <v>50</v>
      </c>
      <c r="G372" s="2" t="s">
        <v>33</v>
      </c>
      <c r="H372" s="2">
        <v>60.428571428571431</v>
      </c>
      <c r="I372" s="2">
        <v>2.07E-2</v>
      </c>
      <c r="J372" s="2">
        <v>4.842730030697135</v>
      </c>
      <c r="K372" s="2">
        <v>300</v>
      </c>
      <c r="L372" s="2">
        <f t="shared" si="11"/>
        <v>5</v>
      </c>
      <c r="M372" s="2">
        <v>0.12072458937198068</v>
      </c>
      <c r="O372" s="2">
        <v>4.7288937198067628E-2</v>
      </c>
      <c r="P372" s="2">
        <v>2.3632946859903383E-2</v>
      </c>
      <c r="Q372" s="2">
        <v>4.7572077294685988E-2</v>
      </c>
      <c r="R372" s="2">
        <v>4.1112125603864735E-2</v>
      </c>
      <c r="S372" s="2">
        <v>8.8571980676328439E-3</v>
      </c>
      <c r="T372" s="2">
        <v>-1.0811835748792272E-2</v>
      </c>
      <c r="U372" s="2">
        <v>-6.2290173913043478E-2</v>
      </c>
      <c r="W372" s="2">
        <v>3.1295169082125539E-3</v>
      </c>
      <c r="X372" s="2">
        <v>0.10513183574879228</v>
      </c>
      <c r="Y372" s="2">
        <v>4.8418599033816435E-2</v>
      </c>
      <c r="AA372" s="2">
        <v>5.2305845410628014E-2</v>
      </c>
      <c r="AB372" s="2">
        <v>7.6081690821256043E-2</v>
      </c>
      <c r="AC372" s="2">
        <v>2.0932318840579701E-2</v>
      </c>
      <c r="AD372" s="2">
        <v>5.2750772946859904E-2</v>
      </c>
      <c r="AE372" s="2">
        <v>-1.0785990338164256E-2</v>
      </c>
      <c r="AF372" s="2">
        <v>2.7021062801932359E-2</v>
      </c>
      <c r="AG372" s="2">
        <v>3.8388695652173906E-2</v>
      </c>
    </row>
    <row r="373" spans="1:33" x14ac:dyDescent="0.3">
      <c r="A373" s="2" t="str">
        <f t="shared" si="10"/>
        <v>20220302_PS19_DYN</v>
      </c>
      <c r="B373" s="2">
        <v>20220302</v>
      </c>
      <c r="C373" s="2" t="s">
        <v>51</v>
      </c>
      <c r="D373" s="2" t="s">
        <v>52</v>
      </c>
      <c r="E373" s="2" t="s">
        <v>35</v>
      </c>
      <c r="F373" s="2" t="s">
        <v>50</v>
      </c>
      <c r="G373" s="2" t="s">
        <v>33</v>
      </c>
      <c r="H373" s="2">
        <v>60.428571428571431</v>
      </c>
      <c r="I373" s="2">
        <v>2.07E-2</v>
      </c>
      <c r="J373" s="2">
        <v>4.842730030697135</v>
      </c>
      <c r="K373" s="2">
        <v>330</v>
      </c>
      <c r="L373" s="2">
        <f t="shared" si="11"/>
        <v>5.5</v>
      </c>
      <c r="M373" s="2">
        <v>8.8700048309178728E-2</v>
      </c>
      <c r="O373" s="2">
        <v>3.0328743961352662E-2</v>
      </c>
      <c r="P373" s="2">
        <v>2.122434782608695E-2</v>
      </c>
      <c r="Q373" s="2">
        <v>7.5653429951690818E-2</v>
      </c>
      <c r="R373" s="2">
        <v>8.0479227053140118E-2</v>
      </c>
      <c r="S373" s="2">
        <v>4.7352173913043472E-2</v>
      </c>
      <c r="T373" s="2">
        <v>0.12113961352657006</v>
      </c>
      <c r="U373" s="2">
        <v>1.1808260869565209E-2</v>
      </c>
      <c r="W373" s="2">
        <v>9.6740096618357519E-3</v>
      </c>
      <c r="X373" s="2">
        <v>7.6616618357487939E-2</v>
      </c>
      <c r="Y373" s="2">
        <v>3.6012560386473429E-2</v>
      </c>
      <c r="AA373" s="2">
        <v>7.6076473429951691E-2</v>
      </c>
      <c r="AB373" s="2">
        <v>6.3427101449275367E-2</v>
      </c>
      <c r="AC373" s="2">
        <v>3.7752415458937198E-2</v>
      </c>
      <c r="AD373" s="2">
        <v>1.8880000000000004E-2</v>
      </c>
      <c r="AE373" s="2">
        <v>5.7400676328502417E-2</v>
      </c>
      <c r="AF373" s="2">
        <v>0.10493405797101447</v>
      </c>
      <c r="AG373" s="2">
        <v>5.5227053140096634E-2</v>
      </c>
    </row>
    <row r="374" spans="1:33" x14ac:dyDescent="0.3">
      <c r="A374" s="2" t="str">
        <f t="shared" si="10"/>
        <v>20220302_PS19_DYN</v>
      </c>
      <c r="B374" s="2">
        <v>20220302</v>
      </c>
      <c r="C374" s="2" t="s">
        <v>51</v>
      </c>
      <c r="D374" s="2" t="s">
        <v>52</v>
      </c>
      <c r="E374" s="2" t="s">
        <v>35</v>
      </c>
      <c r="F374" s="2" t="s">
        <v>50</v>
      </c>
      <c r="G374" s="2" t="s">
        <v>33</v>
      </c>
      <c r="H374" s="2">
        <v>60.428571428571431</v>
      </c>
      <c r="I374" s="2">
        <v>2.07E-2</v>
      </c>
      <c r="J374" s="2">
        <v>4.842730030697135</v>
      </c>
      <c r="K374" s="2">
        <v>360</v>
      </c>
      <c r="L374" s="2">
        <f t="shared" si="11"/>
        <v>6</v>
      </c>
      <c r="M374" s="2">
        <v>0.11789835748792271</v>
      </c>
      <c r="O374" s="2">
        <v>7.9580966183574881E-2</v>
      </c>
      <c r="P374" s="2">
        <v>4.0853671497584537E-2</v>
      </c>
      <c r="Q374" s="2">
        <v>4.3523285024154597E-2</v>
      </c>
      <c r="R374" s="2">
        <v>0.15466806763285026</v>
      </c>
      <c r="S374" s="2">
        <v>0.10777550724637681</v>
      </c>
      <c r="T374" s="2">
        <v>9.948700483091788E-2</v>
      </c>
      <c r="U374" s="2">
        <v>0.46074270531400968</v>
      </c>
      <c r="W374" s="2">
        <v>8.391473429951693E-2</v>
      </c>
      <c r="X374" s="2">
        <v>0.12147618357487924</v>
      </c>
      <c r="Y374" s="2">
        <v>0.13374758454106281</v>
      </c>
      <c r="AA374" s="2">
        <v>7.7678840579710126E-2</v>
      </c>
      <c r="AB374" s="2">
        <v>6.1579565217391302E-2</v>
      </c>
      <c r="AC374" s="2">
        <v>-5.6377294685990322E-3</v>
      </c>
      <c r="AD374" s="2">
        <v>6.8729033816425117E-2</v>
      </c>
      <c r="AE374" s="2">
        <v>2.5635797101449274E-2</v>
      </c>
      <c r="AF374" s="2">
        <v>-3.0323497584541059E-2</v>
      </c>
      <c r="AG374" s="2">
        <v>6.8380434782608704E-2</v>
      </c>
    </row>
    <row r="375" spans="1:33" x14ac:dyDescent="0.3">
      <c r="A375" s="2" t="str">
        <f t="shared" si="10"/>
        <v>20220302_PS19_DYN</v>
      </c>
      <c r="B375" s="2">
        <v>20220302</v>
      </c>
      <c r="C375" s="2" t="s">
        <v>51</v>
      </c>
      <c r="D375" s="2" t="s">
        <v>52</v>
      </c>
      <c r="E375" s="2" t="s">
        <v>35</v>
      </c>
      <c r="F375" s="2" t="s">
        <v>50</v>
      </c>
      <c r="G375" s="2" t="s">
        <v>33</v>
      </c>
      <c r="H375" s="2">
        <v>60.428571428571431</v>
      </c>
      <c r="I375" s="2">
        <v>2.07E-2</v>
      </c>
      <c r="J375" s="2">
        <v>4.842730030697135</v>
      </c>
      <c r="K375" s="2">
        <v>390</v>
      </c>
      <c r="L375" s="2">
        <f t="shared" si="11"/>
        <v>6.5</v>
      </c>
      <c r="M375" s="2">
        <v>0.11235125603864733</v>
      </c>
      <c r="O375" s="2">
        <v>0.15570792270531403</v>
      </c>
      <c r="P375" s="2">
        <v>3.7919999999999995E-2</v>
      </c>
      <c r="Q375" s="2">
        <v>4.2199275362318843E-2</v>
      </c>
      <c r="R375" s="2">
        <v>5.8061594202898546E-2</v>
      </c>
      <c r="S375" s="2">
        <v>8.4439661835748789E-2</v>
      </c>
      <c r="T375" s="2">
        <v>2.4914975845410629E-2</v>
      </c>
      <c r="U375" s="2">
        <v>0.24865449275362317</v>
      </c>
      <c r="W375" s="2">
        <v>5.3515603864734307E-2</v>
      </c>
      <c r="X375" s="2">
        <v>0.19160917874396141</v>
      </c>
      <c r="Y375" s="2">
        <v>2.5331690821256046E-2</v>
      </c>
      <c r="AA375" s="2">
        <v>9.6159130434782608E-2</v>
      </c>
      <c r="AB375" s="2">
        <v>0.11461468599033817</v>
      </c>
      <c r="AC375" s="2">
        <v>3.3678405797101456E-2</v>
      </c>
      <c r="AD375" s="2">
        <v>-1.5936231884057944E-3</v>
      </c>
      <c r="AE375" s="2">
        <v>2.722932367149759E-2</v>
      </c>
      <c r="AF375" s="2">
        <v>-2.4962415458937199E-2</v>
      </c>
      <c r="AG375" s="2">
        <v>7.716000000000002E-2</v>
      </c>
    </row>
    <row r="376" spans="1:33" x14ac:dyDescent="0.3">
      <c r="A376" s="2" t="str">
        <f t="shared" si="10"/>
        <v>20220302_PS19_DYN</v>
      </c>
      <c r="B376" s="2">
        <v>20220302</v>
      </c>
      <c r="C376" s="2" t="s">
        <v>51</v>
      </c>
      <c r="D376" s="2" t="s">
        <v>52</v>
      </c>
      <c r="E376" s="2" t="s">
        <v>35</v>
      </c>
      <c r="F376" s="2" t="s">
        <v>50</v>
      </c>
      <c r="G376" s="2" t="s">
        <v>33</v>
      </c>
      <c r="H376" s="2">
        <v>60.428571428571431</v>
      </c>
      <c r="I376" s="2">
        <v>2.07E-2</v>
      </c>
      <c r="J376" s="2">
        <v>4.842730030697135</v>
      </c>
      <c r="K376" s="2">
        <v>420</v>
      </c>
      <c r="L376" s="2">
        <f t="shared" si="11"/>
        <v>7</v>
      </c>
      <c r="M376" s="2">
        <v>0.10159314009661838</v>
      </c>
      <c r="O376" s="2">
        <v>0.16636787439613526</v>
      </c>
      <c r="P376" s="2">
        <v>2.9054879227053139E-2</v>
      </c>
      <c r="Q376" s="2">
        <v>6.9712125603864736E-2</v>
      </c>
      <c r="R376" s="2">
        <v>5.0968550724637678E-2</v>
      </c>
      <c r="S376" s="2">
        <v>5.3672801932367141E-2</v>
      </c>
      <c r="T376" s="2">
        <v>2.4877681159420288E-2</v>
      </c>
      <c r="U376" s="2">
        <v>9.6167536231884052E-2</v>
      </c>
      <c r="W376" s="2">
        <v>7.3075072463768126E-2</v>
      </c>
      <c r="X376" s="2">
        <v>0.14965251207729469</v>
      </c>
      <c r="Y376" s="2">
        <v>9.9411932367149763E-2</v>
      </c>
      <c r="AA376" s="2">
        <v>8.2140772946859883E-2</v>
      </c>
      <c r="AB376" s="2">
        <v>0.21126739130434785</v>
      </c>
      <c r="AC376" s="2">
        <v>7.6769130434782618E-2</v>
      </c>
      <c r="AD376" s="2">
        <v>4.8976135265700486E-2</v>
      </c>
      <c r="AE376" s="2">
        <v>7.2122898550724637E-2</v>
      </c>
      <c r="AF376" s="2">
        <v>-2.8134256038647346E-2</v>
      </c>
      <c r="AG376" s="2">
        <v>7.7898647342995175E-2</v>
      </c>
    </row>
    <row r="377" spans="1:33" x14ac:dyDescent="0.3">
      <c r="A377" s="2" t="str">
        <f t="shared" si="10"/>
        <v>20220302_PS19_DYN</v>
      </c>
      <c r="B377" s="2">
        <v>20220302</v>
      </c>
      <c r="C377" s="2" t="s">
        <v>51</v>
      </c>
      <c r="D377" s="2" t="s">
        <v>52</v>
      </c>
      <c r="E377" s="2" t="s">
        <v>35</v>
      </c>
      <c r="F377" s="2" t="s">
        <v>50</v>
      </c>
      <c r="G377" s="2" t="s">
        <v>33</v>
      </c>
      <c r="H377" s="2">
        <v>60.428571428571431</v>
      </c>
      <c r="I377" s="2">
        <v>2.07E-2</v>
      </c>
      <c r="J377" s="2">
        <v>4.842730030697135</v>
      </c>
      <c r="K377" s="2">
        <v>450</v>
      </c>
      <c r="L377" s="2">
        <f t="shared" si="11"/>
        <v>7.5</v>
      </c>
      <c r="M377" s="2">
        <v>0.23261855072463766</v>
      </c>
      <c r="O377" s="2">
        <v>0.1337236231884058</v>
      </c>
      <c r="P377" s="2">
        <v>1.2842705314009668E-2</v>
      </c>
      <c r="Q377" s="2">
        <v>7.0486618357487929E-2</v>
      </c>
      <c r="R377" s="2">
        <v>-1.122536231884058E-2</v>
      </c>
      <c r="S377" s="2">
        <v>5.1303816425120781E-2</v>
      </c>
      <c r="T377" s="2">
        <v>0.16432835748792274</v>
      </c>
      <c r="U377" s="2">
        <v>0.12225545893719808</v>
      </c>
      <c r="W377" s="2">
        <v>8.1902560386473422E-2</v>
      </c>
      <c r="X377" s="2">
        <v>4.5645362318840581E-2</v>
      </c>
      <c r="Y377" s="2">
        <v>0.10066729468599035</v>
      </c>
      <c r="AA377" s="2">
        <v>9.5394057971014495E-2</v>
      </c>
      <c r="AB377" s="2">
        <v>0.16763376811594208</v>
      </c>
      <c r="AC377" s="2">
        <v>-2.2235603864734305E-2</v>
      </c>
      <c r="AD377" s="2">
        <v>2.9786811594202899E-2</v>
      </c>
      <c r="AE377" s="2">
        <v>7.6582415458937195E-2</v>
      </c>
      <c r="AF377" s="2">
        <v>0.19283386473429956</v>
      </c>
      <c r="AG377" s="2">
        <v>7.3836521739130453E-2</v>
      </c>
    </row>
    <row r="378" spans="1:33" x14ac:dyDescent="0.3">
      <c r="A378" s="2" t="str">
        <f t="shared" si="10"/>
        <v>20220302_PS19_DYN</v>
      </c>
      <c r="B378" s="2">
        <v>20220302</v>
      </c>
      <c r="C378" s="2" t="s">
        <v>51</v>
      </c>
      <c r="D378" s="2" t="s">
        <v>52</v>
      </c>
      <c r="E378" s="2" t="s">
        <v>35</v>
      </c>
      <c r="F378" s="2" t="s">
        <v>50</v>
      </c>
      <c r="G378" s="2" t="s">
        <v>33</v>
      </c>
      <c r="H378" s="2">
        <v>60.428571428571431</v>
      </c>
      <c r="I378" s="2">
        <v>2.07E-2</v>
      </c>
      <c r="J378" s="2">
        <v>4.842730030697135</v>
      </c>
      <c r="K378" s="2">
        <v>480</v>
      </c>
      <c r="L378" s="2">
        <f t="shared" si="11"/>
        <v>8</v>
      </c>
      <c r="M378" s="2">
        <v>0.13138903381642514</v>
      </c>
      <c r="O378" s="2">
        <v>0.23540115942028988</v>
      </c>
      <c r="P378" s="2">
        <v>9.4561159420289836E-2</v>
      </c>
      <c r="Q378" s="2">
        <v>7.6427536231884072E-2</v>
      </c>
      <c r="R378" s="2">
        <v>6.4481980676328501E-2</v>
      </c>
      <c r="S378" s="2">
        <v>8.9031835748792268E-2</v>
      </c>
      <c r="T378" s="2">
        <v>5.7498599033816426E-2</v>
      </c>
      <c r="U378" s="2">
        <v>3.0687149758454102E-2</v>
      </c>
      <c r="W378" s="2">
        <v>5.0655362318840588E-2</v>
      </c>
      <c r="X378" s="2">
        <v>0.1550036231884058</v>
      </c>
      <c r="Y378" s="2">
        <v>0.21425159420289855</v>
      </c>
      <c r="AA378" s="2">
        <v>0.11545937198067634</v>
      </c>
      <c r="AB378" s="2">
        <v>0.22059990338164251</v>
      </c>
      <c r="AC378" s="2">
        <v>7.6807536231884049E-2</v>
      </c>
      <c r="AD378" s="2">
        <v>0.11276367149758454</v>
      </c>
      <c r="AE378" s="2">
        <v>6.7342077294685998E-2</v>
      </c>
      <c r="AF378" s="2">
        <v>4.5301980676328499E-2</v>
      </c>
      <c r="AG378" s="2">
        <v>0.10090207729468602</v>
      </c>
    </row>
    <row r="379" spans="1:33" x14ac:dyDescent="0.3">
      <c r="A379" s="2" t="str">
        <f t="shared" si="10"/>
        <v>20220302_PS19_DYN</v>
      </c>
      <c r="B379" s="2">
        <v>20220302</v>
      </c>
      <c r="C379" s="2" t="s">
        <v>51</v>
      </c>
      <c r="D379" s="2" t="s">
        <v>52</v>
      </c>
      <c r="E379" s="2" t="s">
        <v>35</v>
      </c>
      <c r="F379" s="2" t="s">
        <v>50</v>
      </c>
      <c r="G379" s="2" t="s">
        <v>33</v>
      </c>
      <c r="H379" s="2">
        <v>60.428571428571431</v>
      </c>
      <c r="I379" s="2">
        <v>2.07E-2</v>
      </c>
      <c r="J379" s="2">
        <v>4.842730030697135</v>
      </c>
      <c r="K379" s="2">
        <v>510</v>
      </c>
      <c r="L379" s="2">
        <f t="shared" si="11"/>
        <v>8.5</v>
      </c>
      <c r="M379" s="2">
        <v>0.18079154589371979</v>
      </c>
      <c r="O379" s="2">
        <v>0.14474603864734301</v>
      </c>
      <c r="P379" s="2">
        <v>3.5094541062801937E-2</v>
      </c>
      <c r="Q379" s="2">
        <v>7.3292560386473429E-2</v>
      </c>
      <c r="R379" s="2">
        <v>0.1729167149758454</v>
      </c>
      <c r="S379" s="2">
        <v>8.2700434782608676E-2</v>
      </c>
      <c r="T379" s="2">
        <v>0.19220526570048307</v>
      </c>
      <c r="U379" s="2">
        <v>3.2569806763285025E-2</v>
      </c>
      <c r="W379" s="2">
        <v>6.4542463768115954E-2</v>
      </c>
      <c r="X379" s="2">
        <v>0.12611758454106281</v>
      </c>
      <c r="Y379" s="2">
        <v>0.12969516908212561</v>
      </c>
      <c r="AA379" s="2">
        <v>0.14254454106280193</v>
      </c>
      <c r="AB379" s="2">
        <v>0.20958111111111116</v>
      </c>
      <c r="AC379" s="2">
        <v>2.231613526570048E-2</v>
      </c>
      <c r="AD379" s="2">
        <v>0.11148434782608695</v>
      </c>
      <c r="AE379" s="2">
        <v>-6.2191787439613497E-3</v>
      </c>
      <c r="AF379" s="2">
        <v>0.15153159420289855</v>
      </c>
      <c r="AG379" s="2">
        <v>8.5372367149758474E-2</v>
      </c>
    </row>
    <row r="380" spans="1:33" x14ac:dyDescent="0.3">
      <c r="A380" s="2" t="str">
        <f t="shared" si="10"/>
        <v>20220302_PS19_DYN</v>
      </c>
      <c r="B380" s="2">
        <v>20220302</v>
      </c>
      <c r="C380" s="2" t="s">
        <v>51</v>
      </c>
      <c r="D380" s="2" t="s">
        <v>52</v>
      </c>
      <c r="E380" s="2" t="s">
        <v>35</v>
      </c>
      <c r="F380" s="2" t="s">
        <v>50</v>
      </c>
      <c r="G380" s="2" t="s">
        <v>33</v>
      </c>
      <c r="H380" s="2">
        <v>60.428571428571431</v>
      </c>
      <c r="I380" s="2">
        <v>2.07E-2</v>
      </c>
      <c r="J380" s="2">
        <v>4.842730030697135</v>
      </c>
      <c r="K380" s="2">
        <v>540</v>
      </c>
      <c r="L380" s="2">
        <f t="shared" si="11"/>
        <v>9</v>
      </c>
      <c r="M380" s="2">
        <v>0.13622115942028987</v>
      </c>
      <c r="O380" s="2">
        <v>0.2642973429951691</v>
      </c>
      <c r="P380" s="2">
        <v>9.4694251207729466E-2</v>
      </c>
      <c r="Q380" s="2">
        <v>0.11276425120772945</v>
      </c>
      <c r="R380" s="2">
        <v>6.0856183574879236E-2</v>
      </c>
      <c r="S380" s="2">
        <v>0.10799995169082127</v>
      </c>
      <c r="T380" s="2">
        <v>9.083874396135265E-2</v>
      </c>
      <c r="U380" s="2">
        <v>0.12999429951690822</v>
      </c>
      <c r="W380" s="2">
        <v>8.7952512077294681E-2</v>
      </c>
      <c r="X380" s="2">
        <v>0.10065888888888888</v>
      </c>
      <c r="Y380" s="2">
        <v>0.16653227053140099</v>
      </c>
      <c r="AA380" s="2">
        <v>0.11509946859903381</v>
      </c>
      <c r="AB380" s="2">
        <v>0.22968019323671496</v>
      </c>
      <c r="AC380" s="2">
        <v>4.8633913043478257E-2</v>
      </c>
      <c r="AD380" s="2">
        <v>8.4959178743961375E-2</v>
      </c>
      <c r="AE380" s="2">
        <v>5.0015507246376822E-2</v>
      </c>
      <c r="AF380" s="2">
        <v>1.1391497584541057E-2</v>
      </c>
      <c r="AG380" s="2">
        <v>0.11091541062801934</v>
      </c>
    </row>
    <row r="381" spans="1:33" x14ac:dyDescent="0.3">
      <c r="A381" s="2" t="str">
        <f t="shared" si="10"/>
        <v>20220302_PS19_DYN</v>
      </c>
      <c r="B381" s="2">
        <v>20220302</v>
      </c>
      <c r="C381" s="2" t="s">
        <v>51</v>
      </c>
      <c r="D381" s="2" t="s">
        <v>52</v>
      </c>
      <c r="E381" s="2" t="s">
        <v>35</v>
      </c>
      <c r="F381" s="2" t="s">
        <v>50</v>
      </c>
      <c r="G381" s="2" t="s">
        <v>33</v>
      </c>
      <c r="H381" s="2">
        <v>60.428571428571431</v>
      </c>
      <c r="I381" s="2">
        <v>2.07E-2</v>
      </c>
      <c r="J381" s="2">
        <v>4.842730030697135</v>
      </c>
      <c r="K381" s="2">
        <v>570</v>
      </c>
      <c r="L381" s="2">
        <f t="shared" si="11"/>
        <v>9.5</v>
      </c>
      <c r="M381" s="2">
        <v>0.11400642512077294</v>
      </c>
      <c r="O381" s="2">
        <v>9.9995410628019324E-2</v>
      </c>
      <c r="P381" s="2">
        <v>7.6459758454106297E-2</v>
      </c>
      <c r="Q381" s="2">
        <v>6.6456570048309183E-2</v>
      </c>
      <c r="R381" s="2">
        <v>3.0000096618357491E-2</v>
      </c>
      <c r="S381" s="2">
        <v>6.3E-2</v>
      </c>
      <c r="T381" s="2">
        <v>6.8320676328502417E-2</v>
      </c>
      <c r="U381" s="2">
        <v>-2.6485840579710141E-2</v>
      </c>
      <c r="W381" s="2">
        <v>8.821299516908214E-2</v>
      </c>
      <c r="X381" s="2">
        <v>0.17949434782608698</v>
      </c>
      <c r="Y381" s="2">
        <v>0.1833554106280193</v>
      </c>
      <c r="AA381" s="2">
        <v>0.16514202898550728</v>
      </c>
      <c r="AB381" s="2">
        <v>0.14978357487922705</v>
      </c>
      <c r="AC381" s="2">
        <v>0.14611531400966182</v>
      </c>
      <c r="AD381" s="2">
        <v>0.11616826086956523</v>
      </c>
      <c r="AE381" s="2">
        <v>6.2521739130434781E-2</v>
      </c>
      <c r="AF381" s="2">
        <v>5.8859903381642507E-2</v>
      </c>
      <c r="AG381" s="2">
        <v>0.11096454106280193</v>
      </c>
    </row>
    <row r="382" spans="1:33" x14ac:dyDescent="0.3">
      <c r="A382" s="2" t="str">
        <f t="shared" si="10"/>
        <v>20220302_PS19_DYN</v>
      </c>
      <c r="B382" s="2">
        <v>20220302</v>
      </c>
      <c r="C382" s="2" t="s">
        <v>51</v>
      </c>
      <c r="D382" s="2" t="s">
        <v>52</v>
      </c>
      <c r="E382" s="2" t="s">
        <v>35</v>
      </c>
      <c r="F382" s="2" t="s">
        <v>50</v>
      </c>
      <c r="G382" s="2" t="s">
        <v>33</v>
      </c>
      <c r="H382" s="2">
        <v>60.428571428571431</v>
      </c>
      <c r="I382" s="2">
        <v>2.07E-2</v>
      </c>
      <c r="J382" s="2">
        <v>4.842730030697135</v>
      </c>
      <c r="K382" s="2">
        <v>600</v>
      </c>
      <c r="L382" s="2">
        <f t="shared" si="11"/>
        <v>10</v>
      </c>
      <c r="M382" s="2">
        <v>0.23518444444444442</v>
      </c>
      <c r="O382" s="2">
        <v>0.17225120772946859</v>
      </c>
      <c r="P382" s="2">
        <v>0.13351086956521738</v>
      </c>
      <c r="Q382" s="2">
        <v>0.15225149758454104</v>
      </c>
      <c r="R382" s="2">
        <v>0.25981874396135263</v>
      </c>
      <c r="S382" s="2">
        <v>0.13182212560386472</v>
      </c>
      <c r="T382" s="2">
        <v>0.20311178743961347</v>
      </c>
      <c r="U382" s="2">
        <v>8.4974589371980686E-2</v>
      </c>
      <c r="W382" s="2">
        <v>0.11616753623188404</v>
      </c>
      <c r="X382" s="2">
        <v>0.12599415458937202</v>
      </c>
      <c r="Y382" s="2">
        <v>0.17682202898550722</v>
      </c>
      <c r="AA382" s="2">
        <v>0.13898347826086957</v>
      </c>
      <c r="AB382" s="2">
        <v>0.20704154589371981</v>
      </c>
      <c r="AC382" s="2">
        <v>0.13211371980676329</v>
      </c>
      <c r="AD382" s="2">
        <v>0.24183391304347829</v>
      </c>
      <c r="AE382" s="2">
        <v>0.13391652173913043</v>
      </c>
      <c r="AF382" s="2">
        <v>0.2707566666666667</v>
      </c>
      <c r="AG382" s="2">
        <v>0.17246144927536231</v>
      </c>
    </row>
    <row r="383" spans="1:33" x14ac:dyDescent="0.3">
      <c r="A383" s="2" t="str">
        <f t="shared" si="10"/>
        <v>20220302_PS19_DYN</v>
      </c>
      <c r="B383" s="2">
        <v>20220302</v>
      </c>
      <c r="C383" s="2" t="s">
        <v>51</v>
      </c>
      <c r="D383" s="2" t="s">
        <v>52</v>
      </c>
      <c r="E383" s="2" t="s">
        <v>35</v>
      </c>
      <c r="F383" s="2" t="s">
        <v>50</v>
      </c>
      <c r="G383" s="2" t="s">
        <v>33</v>
      </c>
      <c r="H383" s="2">
        <v>60.428571428571431</v>
      </c>
      <c r="I383" s="2">
        <v>2.07E-2</v>
      </c>
      <c r="J383" s="2">
        <v>4.842730030697135</v>
      </c>
      <c r="K383" s="2">
        <v>630</v>
      </c>
      <c r="L383" s="2">
        <f t="shared" si="11"/>
        <v>10.5</v>
      </c>
      <c r="M383" s="2">
        <v>0.18949135265700484</v>
      </c>
      <c r="O383" s="2">
        <v>0.23476666666666665</v>
      </c>
      <c r="P383" s="2">
        <v>7.8021014492753615E-2</v>
      </c>
      <c r="Q383" s="2">
        <v>0.1467785990338164</v>
      </c>
      <c r="R383" s="2">
        <v>0.1421731884057971</v>
      </c>
      <c r="S383" s="2">
        <v>0.10475739130434783</v>
      </c>
      <c r="T383" s="2">
        <v>0.23935497584541057</v>
      </c>
      <c r="U383" s="2">
        <v>0.39564642512077297</v>
      </c>
      <c r="W383" s="2">
        <v>5.9343140096618369E-2</v>
      </c>
      <c r="X383" s="2">
        <v>9.9209516908212572E-2</v>
      </c>
      <c r="Y383" s="2">
        <v>0.23422642512077294</v>
      </c>
      <c r="AA383" s="2">
        <v>0.175997922705314</v>
      </c>
      <c r="AB383" s="2">
        <v>0.22115188405797107</v>
      </c>
      <c r="AC383" s="2">
        <v>0.11128608695652173</v>
      </c>
      <c r="AD383" s="2">
        <v>0.16620555555555558</v>
      </c>
      <c r="AE383" s="2">
        <v>6.4067101449275354E-2</v>
      </c>
      <c r="AF383" s="2">
        <v>0.25680685990338165</v>
      </c>
      <c r="AG383" s="2">
        <v>0.11807980676328503</v>
      </c>
    </row>
    <row r="384" spans="1:33" x14ac:dyDescent="0.3">
      <c r="A384" s="2" t="str">
        <f t="shared" si="10"/>
        <v>20220302_PS19_DYN</v>
      </c>
      <c r="B384" s="2">
        <v>20220302</v>
      </c>
      <c r="C384" s="2" t="s">
        <v>51</v>
      </c>
      <c r="D384" s="2" t="s">
        <v>52</v>
      </c>
      <c r="E384" s="2" t="s">
        <v>35</v>
      </c>
      <c r="F384" s="2" t="s">
        <v>50</v>
      </c>
      <c r="G384" s="2" t="s">
        <v>33</v>
      </c>
      <c r="H384" s="2">
        <v>60.428571428571431</v>
      </c>
      <c r="I384" s="2">
        <v>2.07E-2</v>
      </c>
      <c r="J384" s="2">
        <v>4.842730030697135</v>
      </c>
      <c r="K384" s="2">
        <v>660</v>
      </c>
      <c r="L384" s="2">
        <f t="shared" si="11"/>
        <v>11</v>
      </c>
      <c r="M384" s="2">
        <v>0.18359850241545894</v>
      </c>
      <c r="O384" s="2">
        <v>0.27216091787439617</v>
      </c>
      <c r="P384" s="2">
        <v>0.12334304347826086</v>
      </c>
      <c r="Q384" s="2">
        <v>9.6451787439613509E-2</v>
      </c>
      <c r="R384" s="2">
        <v>2.9682608695652167E-2</v>
      </c>
      <c r="S384" s="2">
        <v>0.12053299516908214</v>
      </c>
      <c r="T384" s="2">
        <v>0.22529806763285029</v>
      </c>
      <c r="U384" s="2">
        <v>0.21500072463768113</v>
      </c>
      <c r="W384" s="2">
        <v>0.15282309178743964</v>
      </c>
      <c r="X384" s="2">
        <v>0.31544782608695654</v>
      </c>
      <c r="Y384" s="2">
        <v>0.28693439613526567</v>
      </c>
      <c r="AA384" s="2">
        <v>0.19331990338164257</v>
      </c>
      <c r="AB384" s="2">
        <v>0.2921401449275362</v>
      </c>
      <c r="AC384" s="2">
        <v>0.1132509661835749</v>
      </c>
      <c r="AD384" s="2">
        <v>0.13108516908212564</v>
      </c>
      <c r="AE384" s="2">
        <v>7.6390241545893717E-2</v>
      </c>
      <c r="AF384" s="2">
        <v>0.11637961352657003</v>
      </c>
      <c r="AG384" s="2">
        <v>0.152451884057971</v>
      </c>
    </row>
    <row r="385" spans="1:33" x14ac:dyDescent="0.3">
      <c r="A385" s="2" t="str">
        <f t="shared" si="10"/>
        <v>20220302_PS19_DYN</v>
      </c>
      <c r="B385" s="2">
        <v>20220302</v>
      </c>
      <c r="C385" s="2" t="s">
        <v>51</v>
      </c>
      <c r="D385" s="2" t="s">
        <v>52</v>
      </c>
      <c r="E385" s="2" t="s">
        <v>35</v>
      </c>
      <c r="F385" s="2" t="s">
        <v>50</v>
      </c>
      <c r="G385" s="2" t="s">
        <v>33</v>
      </c>
      <c r="H385" s="2">
        <v>60.428571428571431</v>
      </c>
      <c r="I385" s="2">
        <v>2.07E-2</v>
      </c>
      <c r="J385" s="2">
        <v>4.842730030697135</v>
      </c>
      <c r="K385" s="2">
        <v>690</v>
      </c>
      <c r="L385" s="2">
        <f t="shared" si="11"/>
        <v>11.5</v>
      </c>
      <c r="M385" s="2">
        <v>0.23820096618357486</v>
      </c>
      <c r="O385" s="2">
        <v>0.23537729468599028</v>
      </c>
      <c r="P385" s="2">
        <v>9.9543671497584557E-2</v>
      </c>
      <c r="Q385" s="2">
        <v>9.1984057971014485E-2</v>
      </c>
      <c r="R385" s="2">
        <v>0.26729975845410625</v>
      </c>
      <c r="S385" s="2">
        <v>0.17529545893719806</v>
      </c>
      <c r="T385" s="2">
        <v>9.1389951690821272E-2</v>
      </c>
      <c r="U385" s="2">
        <v>6.1540676328502422E-2</v>
      </c>
      <c r="W385" s="2">
        <v>0.15065115942028987</v>
      </c>
      <c r="X385" s="2">
        <v>0.12161299516908214</v>
      </c>
      <c r="Y385" s="2">
        <v>0.32734033816425123</v>
      </c>
      <c r="AA385" s="2">
        <v>0.1929535265700483</v>
      </c>
      <c r="AB385" s="2">
        <v>0.2186334299516908</v>
      </c>
      <c r="AC385" s="2">
        <v>0.29168053140096617</v>
      </c>
      <c r="AD385" s="2">
        <v>0.20352512077294688</v>
      </c>
      <c r="AE385" s="2">
        <v>9.3228067632850242E-2</v>
      </c>
      <c r="AF385" s="2">
        <v>0.14050777777777779</v>
      </c>
      <c r="AG385" s="2">
        <v>0.15852492753623187</v>
      </c>
    </row>
    <row r="386" spans="1:33" x14ac:dyDescent="0.3">
      <c r="A386" s="2" t="str">
        <f t="shared" ref="A386:A449" si="12">B386&amp;"_"&amp;C386&amp;"_"&amp;F386</f>
        <v>20220302_PS19_DYN</v>
      </c>
      <c r="B386" s="2">
        <v>20220302</v>
      </c>
      <c r="C386" s="2" t="s">
        <v>51</v>
      </c>
      <c r="D386" s="2" t="s">
        <v>52</v>
      </c>
      <c r="E386" s="2" t="s">
        <v>35</v>
      </c>
      <c r="F386" s="2" t="s">
        <v>50</v>
      </c>
      <c r="G386" s="2" t="s">
        <v>33</v>
      </c>
      <c r="H386" s="2">
        <v>60.428571428571431</v>
      </c>
      <c r="I386" s="2">
        <v>2.07E-2</v>
      </c>
      <c r="J386" s="2">
        <v>4.842730030697135</v>
      </c>
      <c r="K386" s="2">
        <v>720</v>
      </c>
      <c r="L386" s="2">
        <f t="shared" ref="L386:L449" si="13">K386/60</f>
        <v>12</v>
      </c>
      <c r="M386" s="2">
        <v>0.34458241545893725</v>
      </c>
      <c r="O386" s="2">
        <v>0.37502589371980677</v>
      </c>
      <c r="P386" s="2">
        <v>0.15763714975845408</v>
      </c>
      <c r="Q386" s="2">
        <v>0.1712037198067633</v>
      </c>
      <c r="R386" s="2">
        <v>0.17010439613526571</v>
      </c>
      <c r="S386" s="2">
        <v>0.15203164251207729</v>
      </c>
      <c r="T386" s="2">
        <v>0.23672280193236717</v>
      </c>
      <c r="U386" s="2">
        <v>0.13076579710144928</v>
      </c>
      <c r="W386" s="2">
        <v>0.13927623188405797</v>
      </c>
      <c r="X386" s="2">
        <v>0.17422086956521737</v>
      </c>
      <c r="Y386" s="2">
        <v>0.13166946859903381</v>
      </c>
      <c r="AA386" s="2">
        <v>0.24418227053140096</v>
      </c>
      <c r="AB386" s="2">
        <v>0.25353787439613529</v>
      </c>
      <c r="AC386" s="2">
        <v>0.15477328502415461</v>
      </c>
      <c r="AD386" s="2">
        <v>0.15850888888888887</v>
      </c>
      <c r="AE386" s="2">
        <v>9.1505845410628006E-2</v>
      </c>
      <c r="AF386" s="2">
        <v>0.12141391304347826</v>
      </c>
      <c r="AG386" s="2">
        <v>0.18343202898550726</v>
      </c>
    </row>
    <row r="387" spans="1:33" x14ac:dyDescent="0.3">
      <c r="A387" s="2" t="str">
        <f t="shared" si="12"/>
        <v>20220302_PS19_DYN</v>
      </c>
      <c r="B387" s="2">
        <v>20220302</v>
      </c>
      <c r="C387" s="2" t="s">
        <v>51</v>
      </c>
      <c r="D387" s="2" t="s">
        <v>52</v>
      </c>
      <c r="E387" s="2" t="s">
        <v>35</v>
      </c>
      <c r="F387" s="2" t="s">
        <v>50</v>
      </c>
      <c r="G387" s="2" t="s">
        <v>33</v>
      </c>
      <c r="H387" s="2">
        <v>60.428571428571431</v>
      </c>
      <c r="I387" s="2">
        <v>2.07E-2</v>
      </c>
      <c r="J387" s="2">
        <v>4.842730030697135</v>
      </c>
      <c r="K387" s="2">
        <v>750</v>
      </c>
      <c r="L387" s="2">
        <f t="shared" si="13"/>
        <v>12.5</v>
      </c>
      <c r="M387" s="2">
        <v>0.41470164251207731</v>
      </c>
      <c r="O387" s="2">
        <v>0.28190816425120774</v>
      </c>
      <c r="P387" s="2">
        <v>0.16108884057971018</v>
      </c>
      <c r="Q387" s="2">
        <v>0.2196670531400966</v>
      </c>
      <c r="R387" s="2">
        <v>7.0055893719806764E-2</v>
      </c>
      <c r="S387" s="2">
        <v>0.16105227053140098</v>
      </c>
      <c r="T387" s="2">
        <v>0.1319228502415459</v>
      </c>
      <c r="U387" s="2">
        <v>4.7166666666666676E-2</v>
      </c>
      <c r="W387" s="2">
        <v>0.15011338164251209</v>
      </c>
      <c r="X387" s="2">
        <v>0.25916202898550722</v>
      </c>
      <c r="Y387" s="2">
        <v>0.26849758454106276</v>
      </c>
      <c r="AA387" s="2">
        <v>0.25290265700483089</v>
      </c>
      <c r="AB387" s="2">
        <v>0.29611782608695647</v>
      </c>
      <c r="AC387" s="2">
        <v>0.19682560386473427</v>
      </c>
      <c r="AD387" s="2">
        <v>0.21232135265700486</v>
      </c>
      <c r="AE387" s="2">
        <v>7.8338599033816417E-2</v>
      </c>
      <c r="AF387" s="2">
        <v>7.3519130434782615E-2</v>
      </c>
      <c r="AG387" s="2">
        <v>0.20992666666666671</v>
      </c>
    </row>
    <row r="388" spans="1:33" x14ac:dyDescent="0.3">
      <c r="A388" s="2" t="str">
        <f t="shared" si="12"/>
        <v>20220302_PS19_DYN</v>
      </c>
      <c r="B388" s="2">
        <v>20220302</v>
      </c>
      <c r="C388" s="2" t="s">
        <v>51</v>
      </c>
      <c r="D388" s="2" t="s">
        <v>52</v>
      </c>
      <c r="E388" s="2" t="s">
        <v>35</v>
      </c>
      <c r="F388" s="2" t="s">
        <v>50</v>
      </c>
      <c r="G388" s="2" t="s">
        <v>33</v>
      </c>
      <c r="H388" s="2">
        <v>60.428571428571431</v>
      </c>
      <c r="I388" s="2">
        <v>2.07E-2</v>
      </c>
      <c r="J388" s="2">
        <v>4.842730030697135</v>
      </c>
      <c r="K388" s="2">
        <v>780</v>
      </c>
      <c r="L388" s="2">
        <f t="shared" si="13"/>
        <v>13</v>
      </c>
      <c r="M388" s="2">
        <v>0.27313415458937201</v>
      </c>
      <c r="O388" s="2">
        <v>0.35884845410628025</v>
      </c>
      <c r="P388" s="2">
        <v>0.15058106280193237</v>
      </c>
      <c r="Q388" s="2">
        <v>0.22103227053140098</v>
      </c>
      <c r="R388" s="2">
        <v>9.7314299516908218E-2</v>
      </c>
      <c r="S388" s="2">
        <v>0.17649787439613523</v>
      </c>
      <c r="T388" s="2">
        <v>0.21838362318840579</v>
      </c>
      <c r="U388" s="2">
        <v>0.24873753623188408</v>
      </c>
      <c r="W388" s="2">
        <v>0.21426202898550725</v>
      </c>
      <c r="X388" s="2">
        <v>0.31371951690821254</v>
      </c>
      <c r="Y388" s="2">
        <v>0.35984787439613525</v>
      </c>
      <c r="AA388" s="2">
        <v>0.23916917874396137</v>
      </c>
      <c r="AB388" s="2">
        <v>0.23559526570048309</v>
      </c>
      <c r="AC388" s="2">
        <v>0.20088386473429953</v>
      </c>
      <c r="AD388" s="2">
        <v>0.41936444444444448</v>
      </c>
      <c r="AE388" s="2">
        <v>0.21355429951690819</v>
      </c>
      <c r="AF388" s="2">
        <v>0.28468198067632855</v>
      </c>
      <c r="AG388" s="2">
        <v>0.22710217391304349</v>
      </c>
    </row>
    <row r="389" spans="1:33" x14ac:dyDescent="0.3">
      <c r="A389" s="2" t="str">
        <f t="shared" si="12"/>
        <v>20220302_PS19_DYN</v>
      </c>
      <c r="B389" s="2">
        <v>20220302</v>
      </c>
      <c r="C389" s="2" t="s">
        <v>51</v>
      </c>
      <c r="D389" s="2" t="s">
        <v>52</v>
      </c>
      <c r="E389" s="2" t="s">
        <v>35</v>
      </c>
      <c r="F389" s="2" t="s">
        <v>50</v>
      </c>
      <c r="G389" s="2" t="s">
        <v>33</v>
      </c>
      <c r="H389" s="2">
        <v>60.428571428571431</v>
      </c>
      <c r="I389" s="2">
        <v>2.07E-2</v>
      </c>
      <c r="J389" s="2">
        <v>4.842730030697135</v>
      </c>
      <c r="K389" s="2">
        <v>810</v>
      </c>
      <c r="L389" s="2">
        <f t="shared" si="13"/>
        <v>13.5</v>
      </c>
      <c r="M389" s="2">
        <v>0.34636555555555554</v>
      </c>
      <c r="O389" s="2">
        <v>0.14209710144927537</v>
      </c>
      <c r="P389" s="2">
        <v>0.19203777777777775</v>
      </c>
      <c r="Q389" s="2">
        <v>0.29044922705314014</v>
      </c>
      <c r="R389" s="2">
        <v>9.9529806763285031E-2</v>
      </c>
      <c r="S389" s="2">
        <v>0.11582381642512077</v>
      </c>
      <c r="T389" s="2">
        <v>0.25049541062801933</v>
      </c>
      <c r="U389" s="2">
        <v>5.4233623188405806E-2</v>
      </c>
      <c r="W389" s="2">
        <v>0.16131739130434783</v>
      </c>
      <c r="X389" s="2">
        <v>0.27060106280193236</v>
      </c>
      <c r="Y389" s="2">
        <v>0.17299999999999999</v>
      </c>
      <c r="AA389" s="2">
        <v>0.24496444444444443</v>
      </c>
      <c r="AB389" s="2">
        <v>0.34011734299516905</v>
      </c>
      <c r="AC389" s="2">
        <v>8.7910048309178757E-2</v>
      </c>
      <c r="AD389" s="2">
        <v>8.002628019323671E-2</v>
      </c>
      <c r="AE389" s="2">
        <v>0.14370608695652173</v>
      </c>
      <c r="AF389" s="2">
        <v>0.63471806763285032</v>
      </c>
      <c r="AG389" s="2">
        <v>0.20518874396135267</v>
      </c>
    </row>
    <row r="390" spans="1:33" x14ac:dyDescent="0.3">
      <c r="A390" s="2" t="str">
        <f t="shared" si="12"/>
        <v>20220302_PS19_DYN</v>
      </c>
      <c r="B390" s="2">
        <v>20220302</v>
      </c>
      <c r="C390" s="2" t="s">
        <v>51</v>
      </c>
      <c r="D390" s="2" t="s">
        <v>52</v>
      </c>
      <c r="E390" s="2" t="s">
        <v>35</v>
      </c>
      <c r="F390" s="2" t="s">
        <v>50</v>
      </c>
      <c r="G390" s="2" t="s">
        <v>33</v>
      </c>
      <c r="H390" s="2">
        <v>60.428571428571431</v>
      </c>
      <c r="I390" s="2">
        <v>2.07E-2</v>
      </c>
      <c r="J390" s="2">
        <v>4.842730030697135</v>
      </c>
      <c r="K390" s="2">
        <v>840</v>
      </c>
      <c r="L390" s="2">
        <f t="shared" si="13"/>
        <v>14</v>
      </c>
      <c r="M390" s="2">
        <v>0.41121903381642511</v>
      </c>
      <c r="O390" s="2">
        <v>0.34829120772946859</v>
      </c>
      <c r="P390" s="2">
        <v>0.22219565217391302</v>
      </c>
      <c r="Q390" s="2">
        <v>0.15054144927536231</v>
      </c>
      <c r="R390" s="2">
        <v>0.12199077294685992</v>
      </c>
      <c r="S390" s="2">
        <v>0.1433142512077295</v>
      </c>
      <c r="T390" s="2">
        <v>0.17170719806763282</v>
      </c>
      <c r="U390" s="2">
        <v>0.13928338164251206</v>
      </c>
      <c r="W390" s="2">
        <v>0.21270903381642511</v>
      </c>
      <c r="X390" s="2">
        <v>0.35130449275362313</v>
      </c>
      <c r="Y390" s="2">
        <v>0.27156565217391304</v>
      </c>
      <c r="AA390" s="2">
        <v>0.27473338164251204</v>
      </c>
      <c r="AB390" s="2">
        <v>0.38257714975845414</v>
      </c>
      <c r="AC390" s="2">
        <v>0.19664521739130433</v>
      </c>
      <c r="AD390" s="2">
        <v>0.18269768115942031</v>
      </c>
      <c r="AE390" s="2">
        <v>0.17952304347826087</v>
      </c>
      <c r="AF390" s="2">
        <v>0.31897304347826089</v>
      </c>
      <c r="AG390" s="2">
        <v>0.24035903381642507</v>
      </c>
    </row>
    <row r="391" spans="1:33" x14ac:dyDescent="0.3">
      <c r="A391" s="2" t="str">
        <f t="shared" si="12"/>
        <v>20220302_PS19_DYN</v>
      </c>
      <c r="B391" s="2">
        <v>20220302</v>
      </c>
      <c r="C391" s="2" t="s">
        <v>51</v>
      </c>
      <c r="D391" s="2" t="s">
        <v>52</v>
      </c>
      <c r="E391" s="2" t="s">
        <v>35</v>
      </c>
      <c r="F391" s="2" t="s">
        <v>50</v>
      </c>
      <c r="G391" s="2" t="s">
        <v>33</v>
      </c>
      <c r="H391" s="2">
        <v>60.428571428571431</v>
      </c>
      <c r="I391" s="2">
        <v>2.07E-2</v>
      </c>
      <c r="J391" s="2">
        <v>4.842730030697135</v>
      </c>
      <c r="K391" s="2">
        <v>870</v>
      </c>
      <c r="L391" s="2">
        <f t="shared" si="13"/>
        <v>14.5</v>
      </c>
      <c r="M391" s="2">
        <v>0.38338792270531402</v>
      </c>
      <c r="O391" s="2">
        <v>0.27965487922705312</v>
      </c>
      <c r="P391" s="2">
        <v>0.19838048309178749</v>
      </c>
      <c r="Q391" s="2">
        <v>0.15044333333333335</v>
      </c>
      <c r="R391" s="2">
        <v>8.9818743961352657E-2</v>
      </c>
      <c r="S391" s="2">
        <v>0.29677888888888881</v>
      </c>
      <c r="T391" s="2">
        <v>0.14537178743961351</v>
      </c>
      <c r="U391" s="2">
        <v>5.9215265700483098E-2</v>
      </c>
      <c r="W391" s="2">
        <v>0.23109497584541064</v>
      </c>
      <c r="X391" s="2">
        <v>0.32841705314009662</v>
      </c>
      <c r="Y391" s="2">
        <v>0.27621144927536234</v>
      </c>
      <c r="AA391" s="2">
        <v>0.29391207729468599</v>
      </c>
      <c r="AB391" s="2">
        <v>0.31987256038647344</v>
      </c>
      <c r="AC391" s="2">
        <v>0.18362120772946861</v>
      </c>
      <c r="AD391" s="2">
        <v>0.30719333333333332</v>
      </c>
      <c r="AE391" s="2">
        <v>0.18462908212560386</v>
      </c>
      <c r="AF391" s="2">
        <v>7.4728212560386476E-2</v>
      </c>
      <c r="AG391" s="2">
        <v>0.23859908212560388</v>
      </c>
    </row>
    <row r="392" spans="1:33" x14ac:dyDescent="0.3">
      <c r="A392" s="2" t="str">
        <f t="shared" si="12"/>
        <v>20220302_PS19_DYN</v>
      </c>
      <c r="B392" s="2">
        <v>20220302</v>
      </c>
      <c r="C392" s="2" t="s">
        <v>51</v>
      </c>
      <c r="D392" s="2" t="s">
        <v>52</v>
      </c>
      <c r="E392" s="2" t="s">
        <v>35</v>
      </c>
      <c r="F392" s="2" t="s">
        <v>50</v>
      </c>
      <c r="G392" s="2" t="s">
        <v>33</v>
      </c>
      <c r="H392" s="2">
        <v>60.428571428571431</v>
      </c>
      <c r="I392" s="2">
        <v>2.07E-2</v>
      </c>
      <c r="J392" s="2">
        <v>4.842730030697135</v>
      </c>
      <c r="K392" s="2">
        <v>900</v>
      </c>
      <c r="L392" s="2">
        <f t="shared" si="13"/>
        <v>15</v>
      </c>
      <c r="M392" s="2">
        <v>0.46705768115942031</v>
      </c>
      <c r="O392" s="2">
        <v>0.40628951690821258</v>
      </c>
      <c r="P392" s="2">
        <v>0.21174888888888888</v>
      </c>
      <c r="Q392" s="2">
        <v>0.18868130434782612</v>
      </c>
      <c r="R392" s="2">
        <v>7.9674685990338182E-2</v>
      </c>
      <c r="S392" s="2">
        <v>0.19265782608695656</v>
      </c>
      <c r="T392" s="2">
        <v>0.18015753623188407</v>
      </c>
      <c r="U392" s="2">
        <v>0.29932637681159419</v>
      </c>
      <c r="W392" s="2">
        <v>0.19021618357487924</v>
      </c>
      <c r="X392" s="2">
        <v>0.29260565217391304</v>
      </c>
      <c r="Y392" s="2">
        <v>0.35465763285024154</v>
      </c>
      <c r="AA392" s="2">
        <v>0.30332009661835752</v>
      </c>
      <c r="AB392" s="2">
        <v>0.42877314009661832</v>
      </c>
      <c r="AC392" s="2">
        <v>0.29021734299516905</v>
      </c>
      <c r="AD392" s="2">
        <v>0.12032483091787441</v>
      </c>
      <c r="AE392" s="2">
        <v>0.25991033816425119</v>
      </c>
      <c r="AF392" s="2">
        <v>0.21699980676328501</v>
      </c>
      <c r="AG392" s="2">
        <v>0.2558198550724638</v>
      </c>
    </row>
    <row r="393" spans="1:33" x14ac:dyDescent="0.3">
      <c r="A393" s="2" t="str">
        <f t="shared" si="12"/>
        <v>20220302_PS19_DYN</v>
      </c>
      <c r="B393" s="2">
        <v>20220302</v>
      </c>
      <c r="C393" s="2" t="s">
        <v>51</v>
      </c>
      <c r="D393" s="2" t="s">
        <v>52</v>
      </c>
      <c r="E393" s="2" t="s">
        <v>35</v>
      </c>
      <c r="F393" s="2" t="s">
        <v>50</v>
      </c>
      <c r="G393" s="2" t="s">
        <v>33</v>
      </c>
      <c r="H393" s="2">
        <v>60.428571428571431</v>
      </c>
      <c r="I393" s="2">
        <v>2.07E-2</v>
      </c>
      <c r="J393" s="2">
        <v>4.842730030697135</v>
      </c>
      <c r="K393" s="2">
        <v>930</v>
      </c>
      <c r="L393" s="2">
        <f t="shared" si="13"/>
        <v>15.5</v>
      </c>
      <c r="M393" s="2">
        <v>0.45864705314009668</v>
      </c>
      <c r="O393" s="2">
        <v>0.35405835748792269</v>
      </c>
      <c r="P393" s="2">
        <v>0.25958120772946858</v>
      </c>
      <c r="Q393" s="2">
        <v>0.22212106280193239</v>
      </c>
      <c r="R393" s="2">
        <v>0.20567661835748791</v>
      </c>
      <c r="S393" s="2">
        <v>0.18583019323671499</v>
      </c>
      <c r="T393" s="2">
        <v>0.16412637681159423</v>
      </c>
      <c r="U393" s="2">
        <v>3.6306086956521731E-2</v>
      </c>
      <c r="W393" s="2">
        <v>0.24206985507246373</v>
      </c>
      <c r="X393" s="2">
        <v>0.26896473429951689</v>
      </c>
      <c r="Y393" s="2">
        <v>0.37065420289855072</v>
      </c>
      <c r="AA393" s="2">
        <v>0.30995227053140101</v>
      </c>
      <c r="AB393" s="2">
        <v>0.4867257971014492</v>
      </c>
      <c r="AC393" s="2">
        <v>0.19396541062801928</v>
      </c>
      <c r="AD393" s="2">
        <v>0.33745724637681163</v>
      </c>
      <c r="AE393" s="2">
        <v>0.15167449275362319</v>
      </c>
      <c r="AF393" s="2">
        <v>0.20892429951690822</v>
      </c>
      <c r="AG393" s="2">
        <v>0.25797777777777781</v>
      </c>
    </row>
    <row r="394" spans="1:33" x14ac:dyDescent="0.3">
      <c r="A394" s="2" t="str">
        <f t="shared" si="12"/>
        <v>20220302_PS19_DYN</v>
      </c>
      <c r="B394" s="2">
        <v>20220302</v>
      </c>
      <c r="C394" s="2" t="s">
        <v>51</v>
      </c>
      <c r="D394" s="2" t="s">
        <v>52</v>
      </c>
      <c r="E394" s="2" t="s">
        <v>35</v>
      </c>
      <c r="F394" s="2" t="s">
        <v>50</v>
      </c>
      <c r="G394" s="2" t="s">
        <v>33</v>
      </c>
      <c r="H394" s="2">
        <v>60.428571428571431</v>
      </c>
      <c r="I394" s="2">
        <v>2.07E-2</v>
      </c>
      <c r="J394" s="2">
        <v>4.842730030697135</v>
      </c>
      <c r="K394" s="2">
        <v>960</v>
      </c>
      <c r="L394" s="2">
        <f t="shared" si="13"/>
        <v>16</v>
      </c>
      <c r="M394" s="2">
        <v>0.38431072463768118</v>
      </c>
      <c r="O394" s="2">
        <v>0.37686463768115941</v>
      </c>
      <c r="P394" s="2">
        <v>0.18832801932367149</v>
      </c>
      <c r="Q394" s="2">
        <v>0.2308110144927536</v>
      </c>
      <c r="R394" s="2">
        <v>0.20014309178743961</v>
      </c>
      <c r="S394" s="2">
        <v>0.28508661835748789</v>
      </c>
      <c r="T394" s="2">
        <v>0.12592072463768117</v>
      </c>
      <c r="U394" s="2">
        <v>6.445531400966184E-2</v>
      </c>
      <c r="W394" s="2">
        <v>0.1643287922705314</v>
      </c>
      <c r="X394" s="2">
        <v>0.41053594202898541</v>
      </c>
      <c r="Y394" s="2">
        <v>0.14499971014492755</v>
      </c>
      <c r="AA394" s="2">
        <v>0.29831550724637673</v>
      </c>
      <c r="AB394" s="2">
        <v>0.33733111111111108</v>
      </c>
      <c r="AC394" s="2">
        <v>0.25121903381642507</v>
      </c>
      <c r="AD394" s="2">
        <v>0.17952212560386474</v>
      </c>
      <c r="AE394" s="2">
        <v>0.23500144927536235</v>
      </c>
      <c r="AF394" s="2">
        <v>0.11505236714975846</v>
      </c>
      <c r="AG394" s="2">
        <v>0.25444019323671496</v>
      </c>
    </row>
    <row r="395" spans="1:33" x14ac:dyDescent="0.3">
      <c r="A395" s="2" t="str">
        <f t="shared" si="12"/>
        <v>20220302_PS19_DYN</v>
      </c>
      <c r="B395" s="2">
        <v>20220302</v>
      </c>
      <c r="C395" s="2" t="s">
        <v>51</v>
      </c>
      <c r="D395" s="2" t="s">
        <v>52</v>
      </c>
      <c r="E395" s="2" t="s">
        <v>35</v>
      </c>
      <c r="F395" s="2" t="s">
        <v>50</v>
      </c>
      <c r="G395" s="2" t="s">
        <v>33</v>
      </c>
      <c r="H395" s="2">
        <v>60.428571428571431</v>
      </c>
      <c r="I395" s="2">
        <v>2.07E-2</v>
      </c>
      <c r="J395" s="2">
        <v>4.842730030697135</v>
      </c>
      <c r="K395" s="2">
        <v>990</v>
      </c>
      <c r="L395" s="2">
        <f t="shared" si="13"/>
        <v>16.5</v>
      </c>
      <c r="M395" s="2">
        <v>0.38238995169082124</v>
      </c>
      <c r="O395" s="2">
        <v>0.35552855072463774</v>
      </c>
      <c r="P395" s="2">
        <v>0.20572753623188408</v>
      </c>
      <c r="Q395" s="2">
        <v>0.30681367149758448</v>
      </c>
      <c r="R395" s="2">
        <v>0.31373917874396134</v>
      </c>
      <c r="S395" s="2">
        <v>0.30188637681159425</v>
      </c>
      <c r="T395" s="2">
        <v>0.20070096618357489</v>
      </c>
      <c r="U395" s="2">
        <v>4.6951545893719811E-2</v>
      </c>
      <c r="W395" s="2">
        <v>0.25763246376811594</v>
      </c>
      <c r="X395" s="2">
        <v>0.42122724637681164</v>
      </c>
      <c r="Y395" s="2">
        <v>0.35429009661835748</v>
      </c>
      <c r="AA395" s="2">
        <v>0.32828603864734301</v>
      </c>
      <c r="AB395" s="2">
        <v>0.44025091787439613</v>
      </c>
      <c r="AC395" s="2">
        <v>0.17980396135265703</v>
      </c>
      <c r="AD395" s="2">
        <v>0.42695043478260869</v>
      </c>
      <c r="AE395" s="2">
        <v>0.28864995169082125</v>
      </c>
      <c r="AF395" s="2">
        <v>0.15722429951690822</v>
      </c>
      <c r="AG395" s="2">
        <v>0.30616816425120769</v>
      </c>
    </row>
    <row r="396" spans="1:33" x14ac:dyDescent="0.3">
      <c r="A396" s="2" t="str">
        <f t="shared" si="12"/>
        <v>20220302_PS19_DYN</v>
      </c>
      <c r="B396" s="2">
        <v>20220302</v>
      </c>
      <c r="C396" s="2" t="s">
        <v>51</v>
      </c>
      <c r="D396" s="2" t="s">
        <v>52</v>
      </c>
      <c r="E396" s="2" t="s">
        <v>35</v>
      </c>
      <c r="F396" s="2" t="s">
        <v>50</v>
      </c>
      <c r="G396" s="2" t="s">
        <v>33</v>
      </c>
      <c r="H396" s="2">
        <v>60.428571428571431</v>
      </c>
      <c r="I396" s="2">
        <v>2.07E-2</v>
      </c>
      <c r="J396" s="2">
        <v>4.842730030697135</v>
      </c>
      <c r="K396" s="2">
        <v>1020</v>
      </c>
      <c r="L396" s="2">
        <f t="shared" si="13"/>
        <v>17</v>
      </c>
      <c r="M396" s="2">
        <v>0.4886866666666666</v>
      </c>
      <c r="O396" s="2">
        <v>0.44711613526570054</v>
      </c>
      <c r="P396" s="2">
        <v>0.23291053140096624</v>
      </c>
      <c r="Q396" s="2">
        <v>0.21960623188405801</v>
      </c>
      <c r="R396" s="2">
        <v>0.41263787439613525</v>
      </c>
      <c r="S396" s="2">
        <v>0.30956869565217393</v>
      </c>
      <c r="T396" s="2">
        <v>0.22381347826086956</v>
      </c>
      <c r="U396" s="2">
        <v>0.23991768115942025</v>
      </c>
      <c r="W396" s="2">
        <v>0.23649473429951687</v>
      </c>
      <c r="X396" s="2">
        <v>0.43023449275362319</v>
      </c>
      <c r="Y396" s="2">
        <v>0.33345198067632853</v>
      </c>
      <c r="AA396" s="2">
        <v>0.34602338164251206</v>
      </c>
      <c r="AB396" s="2">
        <v>0.60280792270531403</v>
      </c>
      <c r="AC396" s="2">
        <v>0.25202942028985509</v>
      </c>
      <c r="AD396" s="2">
        <v>0.49120309178743965</v>
      </c>
      <c r="AE396" s="2">
        <v>0.24168193236714977</v>
      </c>
      <c r="AF396" s="2">
        <v>9.8079710144927529E-2</v>
      </c>
      <c r="AG396" s="2">
        <v>0.30576241545893723</v>
      </c>
    </row>
    <row r="397" spans="1:33" x14ac:dyDescent="0.3">
      <c r="A397" s="2" t="str">
        <f t="shared" si="12"/>
        <v>20220302_PS19_DYN</v>
      </c>
      <c r="B397" s="2">
        <v>20220302</v>
      </c>
      <c r="C397" s="2" t="s">
        <v>51</v>
      </c>
      <c r="D397" s="2" t="s">
        <v>52</v>
      </c>
      <c r="E397" s="2" t="s">
        <v>35</v>
      </c>
      <c r="F397" s="2" t="s">
        <v>50</v>
      </c>
      <c r="G397" s="2" t="s">
        <v>33</v>
      </c>
      <c r="H397" s="2">
        <v>60.428571428571431</v>
      </c>
      <c r="I397" s="2">
        <v>2.07E-2</v>
      </c>
      <c r="J397" s="2">
        <v>4.842730030697135</v>
      </c>
      <c r="K397" s="2">
        <v>1050</v>
      </c>
      <c r="L397" s="2">
        <f t="shared" si="13"/>
        <v>17.5</v>
      </c>
      <c r="M397" s="2">
        <v>0.56798038647342985</v>
      </c>
      <c r="O397" s="2">
        <v>0.36473743961352656</v>
      </c>
      <c r="P397" s="2">
        <v>0.16542729468599032</v>
      </c>
      <c r="Q397" s="2">
        <v>0.39006512077294681</v>
      </c>
      <c r="R397" s="2">
        <v>0.2378985507246377</v>
      </c>
      <c r="S397" s="2">
        <v>0.28966874396135267</v>
      </c>
      <c r="T397" s="2">
        <v>0.3448232850241546</v>
      </c>
      <c r="U397" s="2">
        <v>0.39077565217391302</v>
      </c>
      <c r="W397" s="2">
        <v>0.3620090821256039</v>
      </c>
      <c r="X397" s="2">
        <v>0.29644995169082128</v>
      </c>
      <c r="Y397" s="2">
        <v>0.33723608695652174</v>
      </c>
      <c r="AA397" s="2">
        <v>0.36788898550724636</v>
      </c>
      <c r="AB397" s="2">
        <v>0.58383497584541066</v>
      </c>
      <c r="AC397" s="2">
        <v>0.32980942028985505</v>
      </c>
      <c r="AD397" s="2">
        <v>0.30821922705314003</v>
      </c>
      <c r="AE397" s="2">
        <v>0.26382024154589367</v>
      </c>
      <c r="AF397" s="2">
        <v>9.2450193236714981E-2</v>
      </c>
      <c r="AG397" s="2">
        <v>0.33895526570048312</v>
      </c>
    </row>
    <row r="398" spans="1:33" x14ac:dyDescent="0.3">
      <c r="A398" s="2" t="str">
        <f t="shared" si="12"/>
        <v>20220302_PS19_DYN</v>
      </c>
      <c r="B398" s="2">
        <v>20220302</v>
      </c>
      <c r="C398" s="2" t="s">
        <v>51</v>
      </c>
      <c r="D398" s="2" t="s">
        <v>52</v>
      </c>
      <c r="E398" s="2" t="s">
        <v>35</v>
      </c>
      <c r="F398" s="2" t="s">
        <v>50</v>
      </c>
      <c r="G398" s="2" t="s">
        <v>33</v>
      </c>
      <c r="H398" s="2">
        <v>60.428571428571431</v>
      </c>
      <c r="I398" s="2">
        <v>2.07E-2</v>
      </c>
      <c r="J398" s="2">
        <v>4.842730030697135</v>
      </c>
      <c r="K398" s="2">
        <v>1080</v>
      </c>
      <c r="L398" s="2">
        <f t="shared" si="13"/>
        <v>18</v>
      </c>
      <c r="M398" s="2">
        <v>0.47864898550724644</v>
      </c>
      <c r="O398" s="2">
        <v>0.39950323671497584</v>
      </c>
      <c r="P398" s="2">
        <v>0.25682347826086954</v>
      </c>
      <c r="Q398" s="2">
        <v>0.29469599033816424</v>
      </c>
      <c r="R398" s="2">
        <v>0.36945811594202899</v>
      </c>
      <c r="S398" s="2">
        <v>0.30613444444444443</v>
      </c>
      <c r="T398" s="2">
        <v>0.2257787439613527</v>
      </c>
      <c r="U398" s="2">
        <v>0.2753264734299517</v>
      </c>
      <c r="W398" s="2">
        <v>0.26447642512077291</v>
      </c>
      <c r="X398" s="2">
        <v>0.31942811594202897</v>
      </c>
      <c r="Y398" s="2">
        <v>0.31837173913043482</v>
      </c>
      <c r="AA398" s="2">
        <v>0.3557549758454106</v>
      </c>
      <c r="AB398" s="2">
        <v>0.58446975845410631</v>
      </c>
      <c r="AC398" s="2">
        <v>0.1482630917874396</v>
      </c>
      <c r="AD398" s="2">
        <v>0.34501898550724636</v>
      </c>
      <c r="AE398" s="2">
        <v>0.1971444927536232</v>
      </c>
      <c r="AF398" s="2">
        <v>0.37022135265700479</v>
      </c>
      <c r="AG398" s="2">
        <v>0.30467835748792271</v>
      </c>
    </row>
    <row r="399" spans="1:33" x14ac:dyDescent="0.3">
      <c r="A399" s="2" t="str">
        <f t="shared" si="12"/>
        <v>20220302_PS19_DYN</v>
      </c>
      <c r="B399" s="2">
        <v>20220302</v>
      </c>
      <c r="C399" s="2" t="s">
        <v>51</v>
      </c>
      <c r="D399" s="2" t="s">
        <v>52</v>
      </c>
      <c r="E399" s="2" t="s">
        <v>35</v>
      </c>
      <c r="F399" s="2" t="s">
        <v>50</v>
      </c>
      <c r="G399" s="2" t="s">
        <v>33</v>
      </c>
      <c r="H399" s="2">
        <v>60.428571428571431</v>
      </c>
      <c r="I399" s="2">
        <v>2.07E-2</v>
      </c>
      <c r="J399" s="2">
        <v>4.842730030697135</v>
      </c>
      <c r="K399" s="2">
        <v>1110</v>
      </c>
      <c r="L399" s="2">
        <f t="shared" si="13"/>
        <v>18.5</v>
      </c>
      <c r="M399" s="2">
        <v>0.37417541062801934</v>
      </c>
      <c r="O399" s="2">
        <v>0.40765096618357483</v>
      </c>
      <c r="P399" s="2">
        <v>0.2704070048309179</v>
      </c>
      <c r="Q399" s="2">
        <v>0.30182859903381642</v>
      </c>
      <c r="R399" s="2">
        <v>0.47913497584541065</v>
      </c>
      <c r="S399" s="2">
        <v>0.28343951690821256</v>
      </c>
      <c r="T399" s="2">
        <v>0.32925270531400969</v>
      </c>
      <c r="U399" s="2">
        <v>0.35098352657004828</v>
      </c>
      <c r="W399" s="2">
        <v>0.27580497584541058</v>
      </c>
      <c r="X399" s="2">
        <v>0.28874111111111106</v>
      </c>
      <c r="Y399" s="2">
        <v>0.52738135265700481</v>
      </c>
      <c r="AA399" s="2">
        <v>0.36331932367149761</v>
      </c>
      <c r="AB399" s="2">
        <v>0.45700212560386477</v>
      </c>
      <c r="AC399" s="2">
        <v>0.33233908212560387</v>
      </c>
      <c r="AD399" s="2">
        <v>0.43683932367149753</v>
      </c>
      <c r="AE399" s="2">
        <v>0.26540560386473427</v>
      </c>
      <c r="AF399" s="2">
        <v>0.29481429951690818</v>
      </c>
      <c r="AG399" s="2">
        <v>0.31741217391304344</v>
      </c>
    </row>
    <row r="400" spans="1:33" x14ac:dyDescent="0.3">
      <c r="A400" s="2" t="str">
        <f t="shared" si="12"/>
        <v>20220302_PS19_DYN</v>
      </c>
      <c r="B400" s="2">
        <v>20220302</v>
      </c>
      <c r="C400" s="2" t="s">
        <v>51</v>
      </c>
      <c r="D400" s="2" t="s">
        <v>52</v>
      </c>
      <c r="E400" s="2" t="s">
        <v>35</v>
      </c>
      <c r="F400" s="2" t="s">
        <v>50</v>
      </c>
      <c r="G400" s="2" t="s">
        <v>33</v>
      </c>
      <c r="H400" s="2">
        <v>60.428571428571431</v>
      </c>
      <c r="I400" s="2">
        <v>2.07E-2</v>
      </c>
      <c r="J400" s="2">
        <v>4.842730030697135</v>
      </c>
      <c r="K400" s="2">
        <v>1140</v>
      </c>
      <c r="L400" s="2">
        <f t="shared" si="13"/>
        <v>19</v>
      </c>
      <c r="M400" s="2">
        <v>0.38493589371980674</v>
      </c>
      <c r="O400" s="2">
        <v>0.43847797101449276</v>
      </c>
      <c r="P400" s="2">
        <v>0.27451338164251204</v>
      </c>
      <c r="Q400" s="2">
        <v>0.31099927536231886</v>
      </c>
      <c r="R400" s="2">
        <v>0.30295033816425121</v>
      </c>
      <c r="S400" s="2">
        <v>0.28847077294685991</v>
      </c>
      <c r="T400" s="2">
        <v>0.21907159420289854</v>
      </c>
      <c r="U400" s="2">
        <v>0.25041458937198063</v>
      </c>
      <c r="W400" s="2">
        <v>0.32888536231884058</v>
      </c>
      <c r="X400" s="2">
        <v>0.38715724637681154</v>
      </c>
      <c r="Y400" s="2">
        <v>0.2518189855072463</v>
      </c>
      <c r="AA400" s="2">
        <v>0.32782516908212561</v>
      </c>
      <c r="AB400" s="2">
        <v>0.52775671497584531</v>
      </c>
      <c r="AC400" s="2">
        <v>0.35722183574879224</v>
      </c>
      <c r="AD400" s="2">
        <v>0.39478584541062806</v>
      </c>
      <c r="AE400" s="2">
        <v>0.36457275362318842</v>
      </c>
      <c r="AF400" s="2">
        <v>0.13663304347826086</v>
      </c>
      <c r="AG400" s="2">
        <v>0.34167144927536236</v>
      </c>
    </row>
    <row r="401" spans="1:33" x14ac:dyDescent="0.3">
      <c r="A401" s="2" t="str">
        <f t="shared" si="12"/>
        <v>20220302_PS19_DYN</v>
      </c>
      <c r="B401" s="2">
        <v>20220302</v>
      </c>
      <c r="C401" s="2" t="s">
        <v>51</v>
      </c>
      <c r="D401" s="2" t="s">
        <v>52</v>
      </c>
      <c r="E401" s="2" t="s">
        <v>35</v>
      </c>
      <c r="F401" s="2" t="s">
        <v>50</v>
      </c>
      <c r="G401" s="2" t="s">
        <v>33</v>
      </c>
      <c r="H401" s="2">
        <v>60.428571428571431</v>
      </c>
      <c r="I401" s="2">
        <v>2.07E-2</v>
      </c>
      <c r="J401" s="2">
        <v>4.842730030697135</v>
      </c>
      <c r="K401" s="2">
        <v>1170</v>
      </c>
      <c r="L401" s="2">
        <f t="shared" si="13"/>
        <v>19.5</v>
      </c>
      <c r="M401" s="2">
        <v>0.45465961352657003</v>
      </c>
      <c r="O401" s="2">
        <v>0.51153642512077291</v>
      </c>
      <c r="P401" s="2">
        <v>0.21761671497584542</v>
      </c>
      <c r="Q401" s="2">
        <v>0.43300454106280195</v>
      </c>
      <c r="R401" s="2">
        <v>0.17305826086956524</v>
      </c>
      <c r="S401" s="2">
        <v>0.36886217391304343</v>
      </c>
      <c r="T401" s="2">
        <v>0.22927004830917877</v>
      </c>
      <c r="U401" s="2">
        <v>5.4236183574879228E-2</v>
      </c>
      <c r="W401" s="2">
        <v>0.25976608695652176</v>
      </c>
      <c r="X401" s="2">
        <v>0.55510309178743966</v>
      </c>
      <c r="Y401" s="2">
        <v>0.36495178743961348</v>
      </c>
      <c r="AA401" s="2">
        <v>0.38413985507246379</v>
      </c>
      <c r="AB401" s="2">
        <v>0.4501610628019323</v>
      </c>
      <c r="AC401" s="2">
        <v>0.32780850241545889</v>
      </c>
      <c r="AD401" s="2">
        <v>0.21242086956521739</v>
      </c>
      <c r="AE401" s="2">
        <v>0.24872062801932368</v>
      </c>
      <c r="AF401" s="2">
        <v>0.17729932367149762</v>
      </c>
      <c r="AG401" s="2">
        <v>0.33337289855072461</v>
      </c>
    </row>
    <row r="402" spans="1:33" x14ac:dyDescent="0.3">
      <c r="A402" s="2" t="str">
        <f t="shared" si="12"/>
        <v>20220302_PS19_DYN</v>
      </c>
      <c r="B402" s="2">
        <v>20220302</v>
      </c>
      <c r="C402" s="2" t="s">
        <v>51</v>
      </c>
      <c r="D402" s="2" t="s">
        <v>52</v>
      </c>
      <c r="E402" s="2" t="s">
        <v>35</v>
      </c>
      <c r="F402" s="2" t="s">
        <v>50</v>
      </c>
      <c r="G402" s="2" t="s">
        <v>33</v>
      </c>
      <c r="H402" s="2">
        <v>60.428571428571431</v>
      </c>
      <c r="I402" s="2">
        <v>2.07E-2</v>
      </c>
      <c r="J402" s="2">
        <v>4.842730030697135</v>
      </c>
      <c r="K402" s="2">
        <v>1200</v>
      </c>
      <c r="L402" s="2">
        <f t="shared" si="13"/>
        <v>20</v>
      </c>
      <c r="M402" s="2">
        <v>0.64528473429951694</v>
      </c>
      <c r="O402" s="2">
        <v>0.36495772946859906</v>
      </c>
      <c r="P402" s="2">
        <v>0.27839579710144924</v>
      </c>
      <c r="Q402" s="2">
        <v>0.27248758454106276</v>
      </c>
      <c r="R402" s="2">
        <v>0.34428734299516905</v>
      </c>
      <c r="S402" s="2">
        <v>0.37126405797101453</v>
      </c>
      <c r="T402" s="2">
        <v>0.27696584541062802</v>
      </c>
      <c r="U402" s="2">
        <v>0.13267217391304348</v>
      </c>
      <c r="W402" s="2">
        <v>0.33255483091787436</v>
      </c>
      <c r="X402" s="2">
        <v>0.44175864734299519</v>
      </c>
      <c r="Y402" s="2">
        <v>0.41276927536231883</v>
      </c>
      <c r="AA402" s="2">
        <v>0.41066830917874392</v>
      </c>
      <c r="AB402" s="2">
        <v>0.55084077294685985</v>
      </c>
      <c r="AC402" s="2">
        <v>0.39494806763285029</v>
      </c>
      <c r="AD402" s="2">
        <v>0.39771579710144928</v>
      </c>
      <c r="AE402" s="2">
        <v>0.23654917874396134</v>
      </c>
      <c r="AF402" s="2">
        <v>0.22270574879227054</v>
      </c>
      <c r="AG402" s="2">
        <v>0.34867004830917875</v>
      </c>
    </row>
    <row r="403" spans="1:33" x14ac:dyDescent="0.3">
      <c r="A403" s="2" t="str">
        <f t="shared" si="12"/>
        <v>20220302_PS19_DYN</v>
      </c>
      <c r="B403" s="2">
        <v>20220302</v>
      </c>
      <c r="C403" s="2" t="s">
        <v>51</v>
      </c>
      <c r="D403" s="2" t="s">
        <v>52</v>
      </c>
      <c r="E403" s="2" t="s">
        <v>35</v>
      </c>
      <c r="F403" s="2" t="s">
        <v>50</v>
      </c>
      <c r="G403" s="2" t="s">
        <v>33</v>
      </c>
      <c r="H403" s="2">
        <v>60.428571428571431</v>
      </c>
      <c r="I403" s="2">
        <v>2.07E-2</v>
      </c>
      <c r="J403" s="2">
        <v>4.842730030697135</v>
      </c>
      <c r="K403" s="2">
        <v>1230</v>
      </c>
      <c r="L403" s="2">
        <f t="shared" si="13"/>
        <v>20.5</v>
      </c>
      <c r="M403" s="2">
        <v>0.47657507246376807</v>
      </c>
      <c r="O403" s="2">
        <v>0.49534898550724638</v>
      </c>
      <c r="P403" s="2">
        <v>0.29694608695652169</v>
      </c>
      <c r="Q403" s="2">
        <v>0.30267623188405796</v>
      </c>
      <c r="R403" s="2">
        <v>0.48398183574879228</v>
      </c>
      <c r="S403" s="2">
        <v>0.40507917874396138</v>
      </c>
      <c r="T403" s="2">
        <v>0.20973840579710146</v>
      </c>
      <c r="U403" s="2">
        <v>0.18112816425120773</v>
      </c>
      <c r="W403" s="2">
        <v>0.23894768115942028</v>
      </c>
      <c r="X403" s="2">
        <v>0.45176154589371981</v>
      </c>
      <c r="Y403" s="2">
        <v>0.32629028985507247</v>
      </c>
      <c r="AA403" s="2">
        <v>0.36803584541062806</v>
      </c>
      <c r="AB403" s="2">
        <v>0.58550019323671498</v>
      </c>
      <c r="AC403" s="2">
        <v>0.39939671497584545</v>
      </c>
      <c r="AD403" s="2">
        <v>0.49372579710144932</v>
      </c>
      <c r="AE403" s="2">
        <v>0.22911811594202897</v>
      </c>
      <c r="AF403" s="2">
        <v>9.3338115942028996E-2</v>
      </c>
      <c r="AG403" s="2">
        <v>0.36093855072463765</v>
      </c>
    </row>
    <row r="404" spans="1:33" x14ac:dyDescent="0.3">
      <c r="A404" s="2" t="str">
        <f t="shared" si="12"/>
        <v>20220302_PS19_DYN</v>
      </c>
      <c r="B404" s="2">
        <v>20220302</v>
      </c>
      <c r="C404" s="2" t="s">
        <v>51</v>
      </c>
      <c r="D404" s="2" t="s">
        <v>52</v>
      </c>
      <c r="E404" s="2" t="s">
        <v>35</v>
      </c>
      <c r="F404" s="2" t="s">
        <v>50</v>
      </c>
      <c r="G404" s="2" t="s">
        <v>33</v>
      </c>
      <c r="H404" s="2">
        <v>60.428571428571431</v>
      </c>
      <c r="I404" s="2">
        <v>2.07E-2</v>
      </c>
      <c r="J404" s="2">
        <v>4.842730030697135</v>
      </c>
      <c r="K404" s="2">
        <v>1260</v>
      </c>
      <c r="L404" s="2">
        <f t="shared" si="13"/>
        <v>21</v>
      </c>
      <c r="M404" s="2">
        <v>0.51402241545893712</v>
      </c>
      <c r="O404" s="2">
        <v>0.4435045410628019</v>
      </c>
      <c r="P404" s="2">
        <v>0.1962653140096618</v>
      </c>
      <c r="Q404" s="2">
        <v>0.30353966183574882</v>
      </c>
      <c r="R404" s="2">
        <v>0.21372618357487924</v>
      </c>
      <c r="S404" s="2">
        <v>0.29135826086956523</v>
      </c>
      <c r="T404" s="2">
        <v>0.46086975845410627</v>
      </c>
      <c r="U404" s="2">
        <v>0.11073217391304348</v>
      </c>
      <c r="W404" s="2">
        <v>0.27733188405797099</v>
      </c>
      <c r="X404" s="2">
        <v>0.46546589371980679</v>
      </c>
      <c r="Y404" s="2">
        <v>0.21466043478260874</v>
      </c>
      <c r="AA404" s="2">
        <v>0.44060985507246375</v>
      </c>
      <c r="AB404" s="2">
        <v>0.56080599033816425</v>
      </c>
      <c r="AC404" s="2">
        <v>0.18929874396135266</v>
      </c>
      <c r="AD404" s="2">
        <v>0.28843685990338158</v>
      </c>
      <c r="AE404" s="2">
        <v>0.2047924154589372</v>
      </c>
      <c r="AF404" s="2">
        <v>0.58560647342995165</v>
      </c>
      <c r="AG404" s="2">
        <v>0.32452966183574877</v>
      </c>
    </row>
    <row r="405" spans="1:33" x14ac:dyDescent="0.3">
      <c r="A405" s="2" t="str">
        <f t="shared" si="12"/>
        <v>20220302_PS19_DYN</v>
      </c>
      <c r="B405" s="2">
        <v>20220302</v>
      </c>
      <c r="C405" s="2" t="s">
        <v>51</v>
      </c>
      <c r="D405" s="2" t="s">
        <v>52</v>
      </c>
      <c r="E405" s="2" t="s">
        <v>35</v>
      </c>
      <c r="F405" s="2" t="s">
        <v>50</v>
      </c>
      <c r="G405" s="2" t="s">
        <v>33</v>
      </c>
      <c r="H405" s="2">
        <v>60.428571428571431</v>
      </c>
      <c r="I405" s="2">
        <v>2.07E-2</v>
      </c>
      <c r="J405" s="2">
        <v>4.842730030697135</v>
      </c>
      <c r="K405" s="2">
        <v>1290</v>
      </c>
      <c r="L405" s="2">
        <f t="shared" si="13"/>
        <v>21.5</v>
      </c>
      <c r="M405" s="2">
        <v>0.50616202898550722</v>
      </c>
      <c r="O405" s="2">
        <v>0.30274507246376808</v>
      </c>
      <c r="P405" s="2">
        <v>0.26545410628019322</v>
      </c>
      <c r="Q405" s="2">
        <v>0.34134826086956521</v>
      </c>
      <c r="R405" s="2">
        <v>0.3965424154589372</v>
      </c>
      <c r="S405" s="2">
        <v>0.33536917874396133</v>
      </c>
      <c r="T405" s="2">
        <v>0.24797067632850242</v>
      </c>
      <c r="U405" s="2">
        <v>0.36592603864734297</v>
      </c>
      <c r="W405" s="2">
        <v>0.28576618357487921</v>
      </c>
      <c r="X405" s="2">
        <v>0.38777787439613526</v>
      </c>
      <c r="Y405" s="2">
        <v>0.49176106280193238</v>
      </c>
      <c r="AA405" s="2">
        <v>0.39155956521739133</v>
      </c>
      <c r="AB405" s="2">
        <v>0.55177797101449277</v>
      </c>
      <c r="AC405" s="2">
        <v>0.22239053140096615</v>
      </c>
      <c r="AD405" s="2">
        <v>0.53584898550724636</v>
      </c>
      <c r="AE405" s="2">
        <v>0.29697183574879227</v>
      </c>
      <c r="AF405" s="2">
        <v>0.22270299516908218</v>
      </c>
      <c r="AG405" s="2">
        <v>0.34019188405797102</v>
      </c>
    </row>
    <row r="406" spans="1:33" x14ac:dyDescent="0.3">
      <c r="A406" s="2" t="str">
        <f t="shared" si="12"/>
        <v>20220302_PS19_DYN</v>
      </c>
      <c r="B406" s="2">
        <v>20220302</v>
      </c>
      <c r="C406" s="2" t="s">
        <v>51</v>
      </c>
      <c r="D406" s="2" t="s">
        <v>52</v>
      </c>
      <c r="E406" s="2" t="s">
        <v>35</v>
      </c>
      <c r="F406" s="2" t="s">
        <v>50</v>
      </c>
      <c r="G406" s="2" t="s">
        <v>33</v>
      </c>
      <c r="H406" s="2">
        <v>60.428571428571431</v>
      </c>
      <c r="I406" s="2">
        <v>2.07E-2</v>
      </c>
      <c r="J406" s="2">
        <v>4.842730030697135</v>
      </c>
      <c r="K406" s="2">
        <v>1320</v>
      </c>
      <c r="L406" s="2">
        <f t="shared" si="13"/>
        <v>22</v>
      </c>
      <c r="M406" s="2">
        <v>0.56708376811594208</v>
      </c>
      <c r="O406" s="2">
        <v>0.41493642512077294</v>
      </c>
      <c r="P406" s="2">
        <v>0.32610057971014489</v>
      </c>
      <c r="Q406" s="2">
        <v>0.27224415458937196</v>
      </c>
      <c r="R406" s="2">
        <v>0.27102623188405794</v>
      </c>
      <c r="S406" s="2">
        <v>0.27933019323671493</v>
      </c>
      <c r="T406" s="2">
        <v>0.40273801932367148</v>
      </c>
      <c r="U406" s="2">
        <v>0.52371420289855075</v>
      </c>
      <c r="W406" s="2">
        <v>0.23799961352657004</v>
      </c>
      <c r="X406" s="2">
        <v>0.43139342995169078</v>
      </c>
      <c r="Y406" s="2">
        <v>0.37779183574879227</v>
      </c>
      <c r="AA406" s="2">
        <v>0.38627980676328499</v>
      </c>
      <c r="AB406" s="2">
        <v>0.64647024154589383</v>
      </c>
      <c r="AC406" s="2">
        <v>0.37897932367149756</v>
      </c>
      <c r="AD406" s="2">
        <v>0.33283618357487921</v>
      </c>
      <c r="AE406" s="2">
        <v>0.29339115942028982</v>
      </c>
      <c r="AF406" s="2">
        <v>0.17702739130434786</v>
      </c>
      <c r="AG406" s="2">
        <v>0.35481492753623189</v>
      </c>
    </row>
    <row r="407" spans="1:33" x14ac:dyDescent="0.3">
      <c r="A407" s="2" t="str">
        <f t="shared" si="12"/>
        <v>20220302_PS19_DYN</v>
      </c>
      <c r="B407" s="2">
        <v>20220302</v>
      </c>
      <c r="C407" s="2" t="s">
        <v>51</v>
      </c>
      <c r="D407" s="2" t="s">
        <v>52</v>
      </c>
      <c r="E407" s="2" t="s">
        <v>35</v>
      </c>
      <c r="F407" s="2" t="s">
        <v>50</v>
      </c>
      <c r="G407" s="2" t="s">
        <v>33</v>
      </c>
      <c r="H407" s="2">
        <v>60.428571428571431</v>
      </c>
      <c r="I407" s="2">
        <v>2.07E-2</v>
      </c>
      <c r="J407" s="2">
        <v>4.842730030697135</v>
      </c>
      <c r="K407" s="2">
        <v>1350</v>
      </c>
      <c r="L407" s="2">
        <f t="shared" si="13"/>
        <v>22.5</v>
      </c>
      <c r="M407" s="2">
        <v>0.62048521739130424</v>
      </c>
      <c r="O407" s="2">
        <v>0.48653207729468601</v>
      </c>
      <c r="P407" s="2">
        <v>0.27675111111111111</v>
      </c>
      <c r="Q407" s="2">
        <v>0.27292879227053141</v>
      </c>
      <c r="R407" s="2">
        <v>0.19580415458937203</v>
      </c>
      <c r="S407" s="2">
        <v>0.3439465700483092</v>
      </c>
      <c r="T407" s="2">
        <v>0.46281613526570053</v>
      </c>
      <c r="U407" s="2">
        <v>0.32799714975845418</v>
      </c>
      <c r="W407" s="2">
        <v>0.32268758454106283</v>
      </c>
      <c r="X407" s="2">
        <v>0.57313159420289861</v>
      </c>
      <c r="Y407" s="2">
        <v>0.50392579710144936</v>
      </c>
      <c r="AA407" s="2">
        <v>0.3923474879227053</v>
      </c>
      <c r="AB407" s="2">
        <v>0.53132772946859907</v>
      </c>
      <c r="AC407" s="2">
        <v>0.29819932367149754</v>
      </c>
      <c r="AD407" s="2">
        <v>0.27371183574879226</v>
      </c>
      <c r="AE407" s="2">
        <v>0.22162661835748795</v>
      </c>
      <c r="AF407" s="2">
        <v>0.38743178743961354</v>
      </c>
      <c r="AG407" s="2">
        <v>0.35397371980676329</v>
      </c>
    </row>
    <row r="408" spans="1:33" x14ac:dyDescent="0.3">
      <c r="A408" s="2" t="str">
        <f t="shared" si="12"/>
        <v>20220302_PS19_DYN</v>
      </c>
      <c r="B408" s="2">
        <v>20220302</v>
      </c>
      <c r="C408" s="2" t="s">
        <v>51</v>
      </c>
      <c r="D408" s="2" t="s">
        <v>52</v>
      </c>
      <c r="E408" s="2" t="s">
        <v>35</v>
      </c>
      <c r="F408" s="2" t="s">
        <v>50</v>
      </c>
      <c r="G408" s="2" t="s">
        <v>33</v>
      </c>
      <c r="H408" s="2">
        <v>60.428571428571431</v>
      </c>
      <c r="I408" s="2">
        <v>2.07E-2</v>
      </c>
      <c r="J408" s="2">
        <v>4.842730030697135</v>
      </c>
      <c r="K408" s="2">
        <v>1380</v>
      </c>
      <c r="L408" s="2">
        <f t="shared" si="13"/>
        <v>23</v>
      </c>
      <c r="M408" s="2">
        <v>0.41377314009661836</v>
      </c>
      <c r="O408" s="2">
        <v>0.44161516908212561</v>
      </c>
      <c r="P408" s="2">
        <v>0.268687922705314</v>
      </c>
      <c r="Q408" s="2">
        <v>0.24322154589371975</v>
      </c>
      <c r="R408" s="2">
        <v>0.33950753623188407</v>
      </c>
      <c r="S408" s="2">
        <v>0.35258082125603862</v>
      </c>
      <c r="T408" s="2">
        <v>0.3457211594202898</v>
      </c>
      <c r="U408" s="2">
        <v>0.33039671497584544</v>
      </c>
      <c r="W408" s="2">
        <v>0.31497048309178743</v>
      </c>
      <c r="X408" s="2">
        <v>0.689227729468599</v>
      </c>
      <c r="Y408" s="2">
        <v>0.38610410628019326</v>
      </c>
      <c r="AA408" s="2">
        <v>0.43748570048309182</v>
      </c>
      <c r="AB408" s="2">
        <v>0.58664560386473419</v>
      </c>
      <c r="AC408" s="2">
        <v>0.27192483091787434</v>
      </c>
      <c r="AD408" s="2">
        <v>0.28826579710144923</v>
      </c>
      <c r="AE408" s="2">
        <v>0.24581772946859901</v>
      </c>
      <c r="AF408" s="2">
        <v>0.29021487922705314</v>
      </c>
      <c r="AG408" s="2">
        <v>0.3444530917874396</v>
      </c>
    </row>
    <row r="409" spans="1:33" x14ac:dyDescent="0.3">
      <c r="A409" s="2" t="str">
        <f t="shared" si="12"/>
        <v>20220302_PS19_DYN</v>
      </c>
      <c r="B409" s="2">
        <v>20220302</v>
      </c>
      <c r="C409" s="2" t="s">
        <v>51</v>
      </c>
      <c r="D409" s="2" t="s">
        <v>52</v>
      </c>
      <c r="E409" s="2" t="s">
        <v>35</v>
      </c>
      <c r="F409" s="2" t="s">
        <v>50</v>
      </c>
      <c r="G409" s="2" t="s">
        <v>33</v>
      </c>
      <c r="H409" s="2">
        <v>60.428571428571431</v>
      </c>
      <c r="I409" s="2">
        <v>2.07E-2</v>
      </c>
      <c r="J409" s="2">
        <v>4.842730030697135</v>
      </c>
      <c r="K409" s="2">
        <v>1410</v>
      </c>
      <c r="L409" s="2">
        <f t="shared" si="13"/>
        <v>23.5</v>
      </c>
      <c r="M409" s="2">
        <v>0.45538376811594194</v>
      </c>
      <c r="O409" s="2">
        <v>0.347366038647343</v>
      </c>
      <c r="P409" s="2">
        <v>0.27541826086956522</v>
      </c>
      <c r="Q409" s="2">
        <v>0.27553106280193235</v>
      </c>
      <c r="R409" s="2">
        <v>0.42683449275362317</v>
      </c>
      <c r="S409" s="2">
        <v>0.31630227053140098</v>
      </c>
      <c r="T409" s="2">
        <v>0.35939405797101448</v>
      </c>
      <c r="U409" s="2">
        <v>0.19857256038647345</v>
      </c>
      <c r="W409" s="2">
        <v>0.29330623188405791</v>
      </c>
      <c r="X409" s="2">
        <v>0.51533352657004827</v>
      </c>
      <c r="Y409" s="2">
        <v>0.39403144927536227</v>
      </c>
      <c r="AA409" s="2">
        <v>0.37584531400966181</v>
      </c>
      <c r="AB409" s="2">
        <v>0.52411903381642511</v>
      </c>
      <c r="AC409" s="2">
        <v>0.3430831884057971</v>
      </c>
      <c r="AD409" s="2">
        <v>0.53861710144927544</v>
      </c>
      <c r="AE409" s="2">
        <v>0.24197463768115943</v>
      </c>
      <c r="AF409" s="2">
        <v>7.6873333333333349E-2</v>
      </c>
      <c r="AG409" s="2">
        <v>0.33050608695652173</v>
      </c>
    </row>
    <row r="410" spans="1:33" x14ac:dyDescent="0.3">
      <c r="A410" s="2" t="str">
        <f t="shared" si="12"/>
        <v>20220302_PS19_DYN</v>
      </c>
      <c r="B410" s="2">
        <v>20220302</v>
      </c>
      <c r="C410" s="2" t="s">
        <v>51</v>
      </c>
      <c r="D410" s="2" t="s">
        <v>52</v>
      </c>
      <c r="E410" s="2" t="s">
        <v>35</v>
      </c>
      <c r="F410" s="2" t="s">
        <v>50</v>
      </c>
      <c r="G410" s="2" t="s">
        <v>33</v>
      </c>
      <c r="H410" s="2">
        <v>60.428571428571431</v>
      </c>
      <c r="I410" s="2">
        <v>2.07E-2</v>
      </c>
      <c r="J410" s="2">
        <v>4.842730030697135</v>
      </c>
      <c r="K410" s="2">
        <v>1440</v>
      </c>
      <c r="L410" s="2">
        <f t="shared" si="13"/>
        <v>24</v>
      </c>
      <c r="M410" s="2">
        <v>0.46532531400966176</v>
      </c>
      <c r="O410" s="2">
        <v>0.5347654106280193</v>
      </c>
      <c r="P410" s="2">
        <v>0.28832289855072463</v>
      </c>
      <c r="Q410" s="2">
        <v>0.40921700483091789</v>
      </c>
      <c r="R410" s="2">
        <v>0.23020642512077288</v>
      </c>
      <c r="S410" s="2">
        <v>0.37630198067632847</v>
      </c>
      <c r="T410" s="2">
        <v>0.28542202898550728</v>
      </c>
      <c r="U410" s="2">
        <v>0.24103739130434781</v>
      </c>
      <c r="W410" s="2">
        <v>0.22128</v>
      </c>
      <c r="X410" s="2">
        <v>0.47285478260869562</v>
      </c>
      <c r="Y410" s="2">
        <v>0.58336057971014499</v>
      </c>
      <c r="AA410" s="2">
        <v>0.38318309178743964</v>
      </c>
      <c r="AB410" s="2">
        <v>0.48759874396135267</v>
      </c>
      <c r="AC410" s="2">
        <v>0.28643314009661835</v>
      </c>
      <c r="AD410" s="2">
        <v>0.32112560386473427</v>
      </c>
      <c r="AE410" s="2">
        <v>0.33610111111111107</v>
      </c>
      <c r="AF410" s="2">
        <v>0.19875980676328506</v>
      </c>
      <c r="AG410" s="2">
        <v>0.35993086956521742</v>
      </c>
    </row>
    <row r="411" spans="1:33" x14ac:dyDescent="0.3">
      <c r="A411" s="2" t="str">
        <f t="shared" si="12"/>
        <v>20220302_PS19_DYN</v>
      </c>
      <c r="B411" s="2">
        <v>20220302</v>
      </c>
      <c r="C411" s="2" t="s">
        <v>51</v>
      </c>
      <c r="D411" s="2" t="s">
        <v>52</v>
      </c>
      <c r="E411" s="2" t="s">
        <v>35</v>
      </c>
      <c r="F411" s="2" t="s">
        <v>50</v>
      </c>
      <c r="G411" s="2" t="s">
        <v>33</v>
      </c>
      <c r="H411" s="2">
        <v>60.428571428571431</v>
      </c>
      <c r="I411" s="2">
        <v>2.07E-2</v>
      </c>
      <c r="J411" s="2">
        <v>4.842730030697135</v>
      </c>
      <c r="K411" s="2">
        <v>1470</v>
      </c>
      <c r="L411" s="2">
        <f t="shared" si="13"/>
        <v>24.5</v>
      </c>
      <c r="M411" s="2">
        <v>0.49727990338164246</v>
      </c>
      <c r="O411" s="2">
        <v>0.57354270531400964</v>
      </c>
      <c r="P411" s="2">
        <v>0.20156120772946862</v>
      </c>
      <c r="Q411" s="2">
        <v>0.31423144927536228</v>
      </c>
      <c r="R411" s="2">
        <v>0.27421371980676329</v>
      </c>
      <c r="S411" s="2">
        <v>0.36106386473429952</v>
      </c>
      <c r="T411" s="2">
        <v>0.3310171980676328</v>
      </c>
      <c r="U411" s="2">
        <v>0.23984434782608696</v>
      </c>
      <c r="W411" s="2">
        <v>0.25824531400966183</v>
      </c>
      <c r="X411" s="2">
        <v>0.3887400966183574</v>
      </c>
      <c r="Y411" s="2">
        <v>0.28428985507246374</v>
      </c>
      <c r="AA411" s="2">
        <v>0.45053739130434783</v>
      </c>
      <c r="AB411" s="2">
        <v>0.47014608695652182</v>
      </c>
      <c r="AC411" s="2">
        <v>0.17854710144927535</v>
      </c>
      <c r="AD411" s="2">
        <v>0.34504227053140096</v>
      </c>
      <c r="AE411" s="2">
        <v>0.23291212560386471</v>
      </c>
      <c r="AF411" s="2">
        <v>0.20162603864734305</v>
      </c>
      <c r="AG411" s="2">
        <v>0.34475323671497587</v>
      </c>
    </row>
    <row r="412" spans="1:33" x14ac:dyDescent="0.3">
      <c r="A412" s="2" t="str">
        <f t="shared" si="12"/>
        <v>20220302_PS19_DYN</v>
      </c>
      <c r="B412" s="2">
        <v>20220302</v>
      </c>
      <c r="C412" s="2" t="s">
        <v>51</v>
      </c>
      <c r="D412" s="2" t="s">
        <v>52</v>
      </c>
      <c r="E412" s="2" t="s">
        <v>35</v>
      </c>
      <c r="F412" s="2" t="s">
        <v>50</v>
      </c>
      <c r="G412" s="2" t="s">
        <v>33</v>
      </c>
      <c r="H412" s="2">
        <v>60.428571428571431</v>
      </c>
      <c r="I412" s="2">
        <v>2.07E-2</v>
      </c>
      <c r="J412" s="2">
        <v>4.842730030697135</v>
      </c>
      <c r="K412" s="2">
        <v>1500</v>
      </c>
      <c r="L412" s="2">
        <f t="shared" si="13"/>
        <v>25</v>
      </c>
      <c r="M412" s="2">
        <v>0.33478120772946862</v>
      </c>
      <c r="O412" s="2">
        <v>0.39871415458937198</v>
      </c>
      <c r="P412" s="2">
        <v>0.23305314009661834</v>
      </c>
      <c r="Q412" s="2">
        <v>0.38556468599033816</v>
      </c>
      <c r="R412" s="2">
        <v>0.20055183574879229</v>
      </c>
      <c r="S412" s="2">
        <v>0.27447294685990337</v>
      </c>
      <c r="T412" s="2">
        <v>0.46485188405797095</v>
      </c>
      <c r="U412" s="2">
        <v>0.90732144927536229</v>
      </c>
      <c r="W412" s="2">
        <v>0.37965555555555552</v>
      </c>
      <c r="X412" s="2">
        <v>0.37527111111111111</v>
      </c>
      <c r="Y412" s="2">
        <v>0.4204953623188406</v>
      </c>
      <c r="AA412" s="2">
        <v>0.4072088888888889</v>
      </c>
      <c r="AB412" s="2">
        <v>0.75949101449275358</v>
      </c>
      <c r="AC412" s="2">
        <v>0.34078434782608696</v>
      </c>
      <c r="AD412" s="2">
        <v>0.31540980676328501</v>
      </c>
      <c r="AE412" s="2">
        <v>0.37334057971014495</v>
      </c>
      <c r="AF412" s="2">
        <v>0.25920053140096622</v>
      </c>
      <c r="AG412" s="2">
        <v>0.36561734299516913</v>
      </c>
    </row>
    <row r="413" spans="1:33" x14ac:dyDescent="0.3">
      <c r="A413" s="2" t="str">
        <f t="shared" si="12"/>
        <v>20220302_PS19_DYN</v>
      </c>
      <c r="B413" s="2">
        <v>20220302</v>
      </c>
      <c r="C413" s="2" t="s">
        <v>51</v>
      </c>
      <c r="D413" s="2" t="s">
        <v>52</v>
      </c>
      <c r="E413" s="2" t="s">
        <v>35</v>
      </c>
      <c r="F413" s="2" t="s">
        <v>50</v>
      </c>
      <c r="G413" s="2" t="s">
        <v>33</v>
      </c>
      <c r="H413" s="2">
        <v>60.428571428571431</v>
      </c>
      <c r="I413" s="2">
        <v>2.07E-2</v>
      </c>
      <c r="J413" s="2">
        <v>4.842730030697135</v>
      </c>
      <c r="K413" s="2">
        <v>1530</v>
      </c>
      <c r="L413" s="2">
        <f t="shared" si="13"/>
        <v>25.5</v>
      </c>
      <c r="M413" s="2">
        <v>0.52529391304347828</v>
      </c>
      <c r="O413" s="2">
        <v>0.33943772946859896</v>
      </c>
      <c r="P413" s="2">
        <v>0.23424410628019324</v>
      </c>
      <c r="Q413" s="2">
        <v>0.42364995169082126</v>
      </c>
      <c r="R413" s="2">
        <v>0.38538937198067635</v>
      </c>
      <c r="S413" s="2">
        <v>0.35108502415458931</v>
      </c>
      <c r="T413" s="2">
        <v>0.17202961352657006</v>
      </c>
      <c r="U413" s="2">
        <v>0.13493763285024157</v>
      </c>
      <c r="W413" s="2">
        <v>0.25609574879227054</v>
      </c>
      <c r="X413" s="2">
        <v>0.52032821256038653</v>
      </c>
      <c r="Y413" s="2">
        <v>0.61773449275362313</v>
      </c>
      <c r="AA413" s="2">
        <v>0.38086734299516911</v>
      </c>
      <c r="AB413" s="2">
        <v>0.58235816425120779</v>
      </c>
      <c r="AC413" s="2">
        <v>0.46018908212560383</v>
      </c>
      <c r="AD413" s="2">
        <v>0.33059642512077297</v>
      </c>
      <c r="AE413" s="2">
        <v>0.34850685990338165</v>
      </c>
      <c r="AF413" s="2">
        <v>0.39250231884057973</v>
      </c>
      <c r="AG413" s="2">
        <v>0.37305173913043477</v>
      </c>
    </row>
    <row r="414" spans="1:33" x14ac:dyDescent="0.3">
      <c r="A414" s="2" t="str">
        <f t="shared" si="12"/>
        <v>20220302_PS19_DYN</v>
      </c>
      <c r="B414" s="2">
        <v>20220302</v>
      </c>
      <c r="C414" s="2" t="s">
        <v>51</v>
      </c>
      <c r="D414" s="2" t="s">
        <v>52</v>
      </c>
      <c r="E414" s="2" t="s">
        <v>35</v>
      </c>
      <c r="F414" s="2" t="s">
        <v>50</v>
      </c>
      <c r="G414" s="2" t="s">
        <v>33</v>
      </c>
      <c r="H414" s="2">
        <v>60.428571428571431</v>
      </c>
      <c r="I414" s="2">
        <v>2.07E-2</v>
      </c>
      <c r="J414" s="2">
        <v>4.842730030697135</v>
      </c>
      <c r="K414" s="2">
        <v>1560</v>
      </c>
      <c r="L414" s="2">
        <f t="shared" si="13"/>
        <v>26</v>
      </c>
      <c r="M414" s="2">
        <v>0.41939777777777776</v>
      </c>
      <c r="O414" s="2">
        <v>0.43963062801932368</v>
      </c>
      <c r="P414" s="2">
        <v>0.22558410628019324</v>
      </c>
      <c r="Q414" s="2">
        <v>0.32111758454106276</v>
      </c>
      <c r="R414" s="2">
        <v>0.65716589371980683</v>
      </c>
      <c r="S414" s="2">
        <v>0.31685217391304343</v>
      </c>
      <c r="T414" s="2">
        <v>0.47512338164251205</v>
      </c>
      <c r="U414" s="2">
        <v>0.34287415458937198</v>
      </c>
      <c r="W414" s="2">
        <v>0.3263707729468599</v>
      </c>
      <c r="X414" s="2">
        <v>0.23526768115942029</v>
      </c>
      <c r="Y414" s="2">
        <v>0.39896869565217391</v>
      </c>
      <c r="AA414" s="2">
        <v>0.44276589371980674</v>
      </c>
      <c r="AB414" s="2">
        <v>0.60871710144927538</v>
      </c>
      <c r="AC414" s="2">
        <v>0.27849347826086956</v>
      </c>
      <c r="AD414" s="2">
        <v>0.47628859903381643</v>
      </c>
      <c r="AE414" s="2">
        <v>0.3409721256038647</v>
      </c>
      <c r="AF414" s="2">
        <v>0.41838328502415462</v>
      </c>
      <c r="AG414" s="2">
        <v>0.36742700483091789</v>
      </c>
    </row>
    <row r="415" spans="1:33" x14ac:dyDescent="0.3">
      <c r="A415" s="2" t="str">
        <f t="shared" si="12"/>
        <v>20220302_PS19_DYN</v>
      </c>
      <c r="B415" s="2">
        <v>20220302</v>
      </c>
      <c r="C415" s="2" t="s">
        <v>51</v>
      </c>
      <c r="D415" s="2" t="s">
        <v>52</v>
      </c>
      <c r="E415" s="2" t="s">
        <v>35</v>
      </c>
      <c r="F415" s="2" t="s">
        <v>50</v>
      </c>
      <c r="G415" s="2" t="s">
        <v>33</v>
      </c>
      <c r="H415" s="2">
        <v>60.428571428571431</v>
      </c>
      <c r="I415" s="2">
        <v>2.07E-2</v>
      </c>
      <c r="J415" s="2">
        <v>4.842730030697135</v>
      </c>
      <c r="K415" s="2">
        <v>1590</v>
      </c>
      <c r="L415" s="2">
        <f t="shared" si="13"/>
        <v>26.5</v>
      </c>
      <c r="M415" s="2">
        <v>0.63829149758454118</v>
      </c>
      <c r="O415" s="2">
        <v>0.4968668599033817</v>
      </c>
      <c r="P415" s="2">
        <v>0.21633768115942029</v>
      </c>
      <c r="Q415" s="2">
        <v>0.31916454106280195</v>
      </c>
      <c r="R415" s="2">
        <v>0.1719207729468599</v>
      </c>
      <c r="S415" s="2">
        <v>0.28195198067632848</v>
      </c>
      <c r="T415" s="2">
        <v>0.3682931400966184</v>
      </c>
      <c r="U415" s="2">
        <v>0.26865710144927535</v>
      </c>
      <c r="W415" s="2">
        <v>0.35857294685990337</v>
      </c>
      <c r="X415" s="2">
        <v>0.54675526570048305</v>
      </c>
      <c r="Y415" s="2">
        <v>0.45595043478260872</v>
      </c>
      <c r="AA415" s="2">
        <v>0.41430357487922703</v>
      </c>
      <c r="AB415" s="2">
        <v>0.61034995169082129</v>
      </c>
      <c r="AC415" s="2">
        <v>0.31025169082125598</v>
      </c>
      <c r="AD415" s="2">
        <v>0.32861193236714975</v>
      </c>
      <c r="AE415" s="2">
        <v>0.21033415458937199</v>
      </c>
      <c r="AF415" s="2">
        <v>0.14642608695652173</v>
      </c>
      <c r="AG415" s="2">
        <v>0.34199062801932367</v>
      </c>
    </row>
    <row r="416" spans="1:33" x14ac:dyDescent="0.3">
      <c r="A416" s="2" t="str">
        <f t="shared" si="12"/>
        <v>20220302_PS19_DYN</v>
      </c>
      <c r="B416" s="2">
        <v>20220302</v>
      </c>
      <c r="C416" s="2" t="s">
        <v>51</v>
      </c>
      <c r="D416" s="2" t="s">
        <v>52</v>
      </c>
      <c r="E416" s="2" t="s">
        <v>35</v>
      </c>
      <c r="F416" s="2" t="s">
        <v>50</v>
      </c>
      <c r="G416" s="2" t="s">
        <v>33</v>
      </c>
      <c r="H416" s="2">
        <v>60.428571428571431</v>
      </c>
      <c r="I416" s="2">
        <v>2.07E-2</v>
      </c>
      <c r="J416" s="2">
        <v>4.842730030697135</v>
      </c>
      <c r="K416" s="2">
        <v>1620</v>
      </c>
      <c r="L416" s="2">
        <f t="shared" si="13"/>
        <v>27</v>
      </c>
      <c r="M416" s="2">
        <v>0.58287314009661828</v>
      </c>
      <c r="O416" s="2">
        <v>0.4393914975845411</v>
      </c>
      <c r="P416" s="2">
        <v>0.26533256038647346</v>
      </c>
      <c r="Q416" s="2">
        <v>0.37446951690821256</v>
      </c>
      <c r="R416" s="2">
        <v>0.47019777777777777</v>
      </c>
      <c r="S416" s="2">
        <v>0.42285285024154584</v>
      </c>
      <c r="T416" s="2">
        <v>0.38236425120772949</v>
      </c>
      <c r="U416" s="2">
        <v>0.39139603864734296</v>
      </c>
      <c r="W416" s="2">
        <v>0.39953309178743962</v>
      </c>
      <c r="X416" s="2">
        <v>0.44548811594202897</v>
      </c>
      <c r="Y416" s="2">
        <v>0.40330236714975848</v>
      </c>
      <c r="AA416" s="2">
        <v>0.39239536231884059</v>
      </c>
      <c r="AB416" s="2">
        <v>0.61019391304347825</v>
      </c>
      <c r="AC416" s="2">
        <v>0.41056734299516912</v>
      </c>
      <c r="AD416" s="2">
        <v>0.44053207729468602</v>
      </c>
      <c r="AE416" s="2">
        <v>0.31631497584541063</v>
      </c>
      <c r="AF416" s="2">
        <v>0.49118231884057972</v>
      </c>
      <c r="AG416" s="2">
        <v>0.38455932367149759</v>
      </c>
    </row>
    <row r="417" spans="1:33" x14ac:dyDescent="0.3">
      <c r="A417" s="2" t="str">
        <f t="shared" si="12"/>
        <v>20220302_PS19_DYN</v>
      </c>
      <c r="B417" s="2">
        <v>20220302</v>
      </c>
      <c r="C417" s="2" t="s">
        <v>51</v>
      </c>
      <c r="D417" s="2" t="s">
        <v>52</v>
      </c>
      <c r="E417" s="2" t="s">
        <v>35</v>
      </c>
      <c r="F417" s="2" t="s">
        <v>50</v>
      </c>
      <c r="G417" s="2" t="s">
        <v>33</v>
      </c>
      <c r="H417" s="2">
        <v>60.428571428571431</v>
      </c>
      <c r="I417" s="2">
        <v>2.07E-2</v>
      </c>
      <c r="J417" s="2">
        <v>4.842730030697135</v>
      </c>
      <c r="K417" s="2">
        <v>1650</v>
      </c>
      <c r="L417" s="2">
        <f t="shared" si="13"/>
        <v>27.5</v>
      </c>
      <c r="M417" s="2">
        <v>0.47007942028985505</v>
      </c>
      <c r="O417" s="2">
        <v>0.47982193236714976</v>
      </c>
      <c r="P417" s="2">
        <v>0.28690386473429952</v>
      </c>
      <c r="Q417" s="2">
        <v>0.30280758454106277</v>
      </c>
      <c r="R417" s="2">
        <v>0.20000845410628021</v>
      </c>
      <c r="S417" s="2">
        <v>0.33537922705314011</v>
      </c>
      <c r="T417" s="2">
        <v>0.34918420289855073</v>
      </c>
      <c r="U417" s="2">
        <v>0.59226975845410623</v>
      </c>
      <c r="W417" s="2">
        <v>0.31527555555555553</v>
      </c>
      <c r="X417" s="2">
        <v>0.54813256038647351</v>
      </c>
      <c r="Y417" s="2">
        <v>0.63576975845410622</v>
      </c>
      <c r="AA417" s="2">
        <v>0.38089454106280191</v>
      </c>
      <c r="AB417" s="2">
        <v>0.52572579710144918</v>
      </c>
      <c r="AC417" s="2">
        <v>0.26929555555555551</v>
      </c>
      <c r="AD417" s="2">
        <v>0.4188629951690821</v>
      </c>
      <c r="AE417" s="2">
        <v>0.23579024154589368</v>
      </c>
      <c r="AF417" s="2">
        <v>0.23497256038647343</v>
      </c>
      <c r="AG417" s="2">
        <v>0.3336808212560386</v>
      </c>
    </row>
    <row r="418" spans="1:33" x14ac:dyDescent="0.3">
      <c r="A418" s="2" t="str">
        <f t="shared" si="12"/>
        <v>20220302_PS19_DYN</v>
      </c>
      <c r="B418" s="2">
        <v>20220302</v>
      </c>
      <c r="C418" s="2" t="s">
        <v>51</v>
      </c>
      <c r="D418" s="2" t="s">
        <v>52</v>
      </c>
      <c r="E418" s="2" t="s">
        <v>35</v>
      </c>
      <c r="F418" s="2" t="s">
        <v>50</v>
      </c>
      <c r="G418" s="2" t="s">
        <v>33</v>
      </c>
      <c r="H418" s="2">
        <v>60.428571428571431</v>
      </c>
      <c r="I418" s="2">
        <v>2.07E-2</v>
      </c>
      <c r="J418" s="2">
        <v>4.842730030697135</v>
      </c>
      <c r="K418" s="2">
        <v>1680</v>
      </c>
      <c r="L418" s="2">
        <f t="shared" si="13"/>
        <v>28</v>
      </c>
      <c r="M418" s="2">
        <v>0.42919729468599033</v>
      </c>
      <c r="O418" s="2">
        <v>0.23843743961352656</v>
      </c>
      <c r="P418" s="2">
        <v>0.20868381642512077</v>
      </c>
      <c r="Q418" s="2">
        <v>0.28345536231884055</v>
      </c>
      <c r="R418" s="2">
        <v>0.34806169082125604</v>
      </c>
      <c r="S418" s="2">
        <v>0.32917869565217395</v>
      </c>
      <c r="T418" s="2">
        <v>0.31089135265700479</v>
      </c>
      <c r="U418" s="2">
        <v>0.11837985507246379</v>
      </c>
      <c r="W418" s="2">
        <v>0.36667236714975843</v>
      </c>
      <c r="X418" s="2">
        <v>0.51279874396135272</v>
      </c>
      <c r="Y418" s="2">
        <v>0.45372241545893721</v>
      </c>
      <c r="AA418" s="2">
        <v>0.42873980676328499</v>
      </c>
      <c r="AB418" s="2">
        <v>0.68125526570048323</v>
      </c>
      <c r="AC418" s="2">
        <v>0.2226350724637681</v>
      </c>
      <c r="AD418" s="2">
        <v>0.33325463768115937</v>
      </c>
      <c r="AE418" s="2">
        <v>0.27087821256038647</v>
      </c>
      <c r="AF418" s="2">
        <v>0.28872386473429951</v>
      </c>
      <c r="AG418" s="2">
        <v>0.33029526570048306</v>
      </c>
    </row>
    <row r="419" spans="1:33" x14ac:dyDescent="0.3">
      <c r="A419" s="2" t="str">
        <f t="shared" si="12"/>
        <v>20220302_PS19_DYN</v>
      </c>
      <c r="B419" s="2">
        <v>20220302</v>
      </c>
      <c r="C419" s="2" t="s">
        <v>51</v>
      </c>
      <c r="D419" s="2" t="s">
        <v>52</v>
      </c>
      <c r="E419" s="2" t="s">
        <v>35</v>
      </c>
      <c r="F419" s="2" t="s">
        <v>50</v>
      </c>
      <c r="G419" s="2" t="s">
        <v>33</v>
      </c>
      <c r="H419" s="2">
        <v>60.428571428571431</v>
      </c>
      <c r="I419" s="2">
        <v>2.07E-2</v>
      </c>
      <c r="J419" s="2">
        <v>4.842730030697135</v>
      </c>
      <c r="K419" s="2">
        <v>1710</v>
      </c>
      <c r="L419" s="2">
        <f t="shared" si="13"/>
        <v>28.5</v>
      </c>
      <c r="M419" s="2">
        <v>0.44243739130434778</v>
      </c>
      <c r="O419" s="2">
        <v>0.56665623188405789</v>
      </c>
      <c r="P419" s="2">
        <v>0.21370623188405793</v>
      </c>
      <c r="Q419" s="2">
        <v>0.38713033816425124</v>
      </c>
      <c r="R419" s="2">
        <v>0.42699198067632843</v>
      </c>
      <c r="S419" s="2">
        <v>0.35563198067632851</v>
      </c>
      <c r="T419" s="2">
        <v>0.34766241545893717</v>
      </c>
      <c r="U419" s="2">
        <v>0.14880966183574879</v>
      </c>
      <c r="W419" s="2">
        <v>0.33875623188405796</v>
      </c>
      <c r="X419" s="2">
        <v>0.4429968115942029</v>
      </c>
      <c r="Y419" s="2">
        <v>0.5735456038647343</v>
      </c>
      <c r="AA419" s="2">
        <v>0.42937652173913038</v>
      </c>
      <c r="AB419" s="2">
        <v>0.60549971014492754</v>
      </c>
      <c r="AC419" s="2">
        <v>0.3776779710144928</v>
      </c>
      <c r="AD419" s="2">
        <v>0.37945106280193236</v>
      </c>
      <c r="AE419" s="2">
        <v>0.23025149758454105</v>
      </c>
      <c r="AF419" s="2">
        <v>0.3858221256038647</v>
      </c>
      <c r="AG419" s="2">
        <v>0.35313371980676328</v>
      </c>
    </row>
    <row r="420" spans="1:33" x14ac:dyDescent="0.3">
      <c r="A420" s="2" t="str">
        <f t="shared" si="12"/>
        <v>20220302_PS19_DYN</v>
      </c>
      <c r="B420" s="2">
        <v>20220302</v>
      </c>
      <c r="C420" s="2" t="s">
        <v>51</v>
      </c>
      <c r="D420" s="2" t="s">
        <v>52</v>
      </c>
      <c r="E420" s="2" t="s">
        <v>35</v>
      </c>
      <c r="F420" s="2" t="s">
        <v>50</v>
      </c>
      <c r="G420" s="2" t="s">
        <v>33</v>
      </c>
      <c r="H420" s="2">
        <v>60.428571428571431</v>
      </c>
      <c r="I420" s="2">
        <v>2.07E-2</v>
      </c>
      <c r="J420" s="2">
        <v>4.842730030697135</v>
      </c>
      <c r="K420" s="2">
        <v>1740</v>
      </c>
      <c r="L420" s="2">
        <f t="shared" si="13"/>
        <v>29</v>
      </c>
      <c r="M420" s="2">
        <v>0.61456734299516902</v>
      </c>
      <c r="O420" s="2">
        <v>0.40285961352657002</v>
      </c>
      <c r="P420" s="2">
        <v>0.22726816425120772</v>
      </c>
      <c r="Q420" s="2">
        <v>0.32834396135265698</v>
      </c>
      <c r="R420" s="2">
        <v>0.15973473429951693</v>
      </c>
      <c r="S420" s="2">
        <v>0.29907458937198067</v>
      </c>
      <c r="T420" s="2">
        <v>0.37755004830917871</v>
      </c>
      <c r="U420" s="2">
        <v>0.3110708695652174</v>
      </c>
      <c r="W420" s="2">
        <v>0.40111995169082132</v>
      </c>
      <c r="X420" s="2">
        <v>0.4679465700483092</v>
      </c>
      <c r="Y420" s="2">
        <v>0.43664850241545888</v>
      </c>
      <c r="AA420" s="2">
        <v>0.39847202898550727</v>
      </c>
      <c r="AB420" s="2">
        <v>0.53162821256038639</v>
      </c>
      <c r="AC420" s="2">
        <v>0.21287850241545897</v>
      </c>
      <c r="AD420" s="2">
        <v>0.5495021256038648</v>
      </c>
      <c r="AE420" s="2">
        <v>0.25162787439613526</v>
      </c>
      <c r="AF420" s="2">
        <v>0.15218579710144928</v>
      </c>
      <c r="AG420" s="2">
        <v>0.33244603864734301</v>
      </c>
    </row>
    <row r="421" spans="1:33" x14ac:dyDescent="0.3">
      <c r="A421" s="2" t="str">
        <f t="shared" si="12"/>
        <v>20220302_PS19_DYN</v>
      </c>
      <c r="B421" s="2">
        <v>20220302</v>
      </c>
      <c r="C421" s="2" t="s">
        <v>51</v>
      </c>
      <c r="D421" s="2" t="s">
        <v>52</v>
      </c>
      <c r="E421" s="2" t="s">
        <v>35</v>
      </c>
      <c r="F421" s="2" t="s">
        <v>50</v>
      </c>
      <c r="G421" s="2" t="s">
        <v>33</v>
      </c>
      <c r="H421" s="2">
        <v>60.428571428571431</v>
      </c>
      <c r="I421" s="2">
        <v>2.07E-2</v>
      </c>
      <c r="J421" s="2">
        <v>4.842730030697135</v>
      </c>
      <c r="K421" s="2">
        <v>1770</v>
      </c>
      <c r="L421" s="2">
        <f t="shared" si="13"/>
        <v>29.5</v>
      </c>
      <c r="M421" s="2">
        <v>0.52570357487922703</v>
      </c>
      <c r="O421" s="2">
        <v>0.38734748792270535</v>
      </c>
      <c r="P421" s="2">
        <v>0.25834787439613527</v>
      </c>
      <c r="Q421" s="2">
        <v>0.37872077294685991</v>
      </c>
      <c r="R421" s="2">
        <v>0.3527270048309179</v>
      </c>
      <c r="S421" s="2">
        <v>0.36017990338164252</v>
      </c>
      <c r="T421" s="2">
        <v>0.2935342028985507</v>
      </c>
      <c r="U421" s="2">
        <v>0.27226816425120776</v>
      </c>
      <c r="W421" s="2">
        <v>0.32473507246376815</v>
      </c>
      <c r="X421" s="2">
        <v>0.49034077294685996</v>
      </c>
      <c r="Y421" s="2">
        <v>0.47630260869565216</v>
      </c>
      <c r="AA421" s="2">
        <v>0.38717966183574881</v>
      </c>
      <c r="AB421" s="2">
        <v>0.65042531400966175</v>
      </c>
      <c r="AC421" s="2">
        <v>0.2652849275362319</v>
      </c>
      <c r="AD421" s="2">
        <v>0.30005251207729472</v>
      </c>
      <c r="AE421" s="2">
        <v>0.25118140096618358</v>
      </c>
      <c r="AF421" s="2">
        <v>0.27009613526570048</v>
      </c>
      <c r="AG421" s="2">
        <v>0.36667458937198066</v>
      </c>
    </row>
    <row r="422" spans="1:33" x14ac:dyDescent="0.3">
      <c r="A422" s="2" t="str">
        <f t="shared" si="12"/>
        <v>20220302_WT_DYN</v>
      </c>
      <c r="B422" s="2">
        <v>20220302</v>
      </c>
      <c r="C422" s="2" t="s">
        <v>31</v>
      </c>
      <c r="D422" s="2" t="s">
        <v>39</v>
      </c>
      <c r="E422" s="2" t="s">
        <v>35</v>
      </c>
      <c r="F422" s="2" t="s">
        <v>50</v>
      </c>
      <c r="G422" s="2" t="s">
        <v>33</v>
      </c>
      <c r="H422" s="2">
        <v>60.428571428571431</v>
      </c>
      <c r="I422" s="2">
        <v>4.8299999999999996E-2</v>
      </c>
      <c r="J422" s="2">
        <v>5.5298935816732255</v>
      </c>
      <c r="K422" s="2">
        <v>0</v>
      </c>
      <c r="L422" s="2">
        <f t="shared" si="13"/>
        <v>0</v>
      </c>
      <c r="M422" s="2">
        <v>1.7220393374741204E-2</v>
      </c>
      <c r="N422" s="2">
        <v>-2.3040964596273292E-2</v>
      </c>
      <c r="O422" s="2">
        <v>-1.396493788819876E-2</v>
      </c>
      <c r="P422" s="2">
        <v>6.8525051759834371E-3</v>
      </c>
      <c r="Q422" s="2">
        <v>-2.0657525879917187E-2</v>
      </c>
      <c r="R422" s="2">
        <v>-1.7407660455486529E-3</v>
      </c>
      <c r="S422" s="2">
        <v>-2.5826293995859233E-3</v>
      </c>
      <c r="T422" s="2">
        <v>-1.2221904761904762E-2</v>
      </c>
      <c r="U422" s="2">
        <v>7.4685507246376832E-3</v>
      </c>
      <c r="V422" s="2">
        <v>9.3637681159420172E-4</v>
      </c>
      <c r="W422" s="2">
        <v>6.2805175983436856E-3</v>
      </c>
      <c r="X422" s="2">
        <v>1.7548861283643901E-3</v>
      </c>
      <c r="Y422" s="2">
        <v>2.1581242236024849E-2</v>
      </c>
      <c r="AA422" s="2">
        <v>-6.003426501035196E-3</v>
      </c>
      <c r="AB422" s="2">
        <v>3.5903850931677014E-2</v>
      </c>
      <c r="AC422" s="2">
        <v>-1.5657455486542442E-2</v>
      </c>
      <c r="AD422" s="2">
        <v>3.8311283643892337E-2</v>
      </c>
      <c r="AE422" s="2">
        <v>-3.4989648033126807E-5</v>
      </c>
      <c r="AF422" s="2">
        <v>1.4249213250517596E-2</v>
      </c>
      <c r="AG422" s="2">
        <v>0</v>
      </c>
    </row>
    <row r="423" spans="1:33" x14ac:dyDescent="0.3">
      <c r="A423" s="2" t="str">
        <f t="shared" si="12"/>
        <v>20220302_WT_DYN</v>
      </c>
      <c r="B423" s="2">
        <v>20220302</v>
      </c>
      <c r="C423" s="2" t="s">
        <v>31</v>
      </c>
      <c r="D423" s="2" t="s">
        <v>39</v>
      </c>
      <c r="E423" s="2" t="s">
        <v>35</v>
      </c>
      <c r="F423" s="2" t="s">
        <v>50</v>
      </c>
      <c r="G423" s="2" t="s">
        <v>33</v>
      </c>
      <c r="H423" s="2">
        <v>60.428571428571431</v>
      </c>
      <c r="I423" s="2">
        <v>4.8299999999999996E-2</v>
      </c>
      <c r="J423" s="2">
        <v>5.5298935816732255</v>
      </c>
      <c r="K423" s="2">
        <v>30</v>
      </c>
      <c r="L423" s="2">
        <f t="shared" si="13"/>
        <v>0.5</v>
      </c>
      <c r="M423" s="2">
        <v>2.749041407867495E-2</v>
      </c>
      <c r="N423" s="2">
        <v>0.12165834368530021</v>
      </c>
      <c r="O423" s="2">
        <v>3.2160931677018632E-2</v>
      </c>
      <c r="P423" s="2">
        <v>2.3629813664596266E-3</v>
      </c>
      <c r="Q423" s="2">
        <v>6.4110973084886133E-3</v>
      </c>
      <c r="R423" s="2">
        <v>1.864803312629387E-4</v>
      </c>
      <c r="S423" s="2">
        <v>-9.4165631469979273E-4</v>
      </c>
      <c r="T423" s="2">
        <v>-2.9983436853002073E-3</v>
      </c>
      <c r="U423" s="2">
        <v>-1.1984652173913046E-2</v>
      </c>
      <c r="V423" s="2">
        <v>-1.9712836438923412E-3</v>
      </c>
      <c r="W423" s="2">
        <v>3.056045548654243E-3</v>
      </c>
      <c r="X423" s="2">
        <v>3.2191055900621122E-2</v>
      </c>
      <c r="Y423" s="2">
        <v>5.140103519668736E-3</v>
      </c>
      <c r="AA423" s="2">
        <v>6.8367908902691515E-3</v>
      </c>
      <c r="AB423" s="2">
        <v>2.1885486542443065E-2</v>
      </c>
      <c r="AC423" s="2">
        <v>3.6731573498964804E-2</v>
      </c>
      <c r="AD423" s="2">
        <v>3.1211387163561082E-2</v>
      </c>
      <c r="AE423" s="2">
        <v>1.3545797101449274E-2</v>
      </c>
      <c r="AF423" s="2">
        <v>3.218095238095238E-2</v>
      </c>
      <c r="AG423" s="2">
        <v>1.0692028985507245E-2</v>
      </c>
    </row>
    <row r="424" spans="1:33" x14ac:dyDescent="0.3">
      <c r="A424" s="2" t="str">
        <f t="shared" si="12"/>
        <v>20220302_WT_DYN</v>
      </c>
      <c r="B424" s="2">
        <v>20220302</v>
      </c>
      <c r="C424" s="2" t="s">
        <v>31</v>
      </c>
      <c r="D424" s="2" t="s">
        <v>39</v>
      </c>
      <c r="E424" s="2" t="s">
        <v>35</v>
      </c>
      <c r="F424" s="2" t="s">
        <v>50</v>
      </c>
      <c r="G424" s="2" t="s">
        <v>33</v>
      </c>
      <c r="H424" s="2">
        <v>60.428571428571431</v>
      </c>
      <c r="I424" s="2">
        <v>4.8299999999999996E-2</v>
      </c>
      <c r="J424" s="2">
        <v>5.5298935816732255</v>
      </c>
      <c r="K424" s="2">
        <v>60</v>
      </c>
      <c r="L424" s="2">
        <f t="shared" si="13"/>
        <v>1</v>
      </c>
      <c r="M424" s="2">
        <v>3.3517204968944107E-2</v>
      </c>
      <c r="N424" s="2">
        <v>2.6550973084886131E-2</v>
      </c>
      <c r="O424" s="2">
        <v>1.8063146997929606E-2</v>
      </c>
      <c r="P424" s="2">
        <v>-3.3082815734989638E-3</v>
      </c>
      <c r="Q424" s="2">
        <v>7.7236024844720488E-3</v>
      </c>
      <c r="R424" s="2">
        <v>6.9732153209109735E-2</v>
      </c>
      <c r="S424" s="2">
        <v>6.8616356107660467E-3</v>
      </c>
      <c r="T424" s="2">
        <v>3.0028571428571429E-2</v>
      </c>
      <c r="U424" s="2">
        <v>-1.7443372670807453E-2</v>
      </c>
      <c r="V424" s="2">
        <v>1.0958447204968948E-2</v>
      </c>
      <c r="W424" s="2">
        <v>-9.1813664596273237E-4</v>
      </c>
      <c r="X424" s="2">
        <v>7.4294202898550731E-3</v>
      </c>
      <c r="Y424" s="2">
        <v>7.1587784679089019E-3</v>
      </c>
      <c r="AA424" s="2">
        <v>1.1638260869565218E-2</v>
      </c>
      <c r="AB424" s="2">
        <v>1.5273892339544518E-2</v>
      </c>
      <c r="AC424" s="2">
        <v>-3.5739606625258815E-3</v>
      </c>
      <c r="AD424" s="2">
        <v>2.3086687370600413E-2</v>
      </c>
      <c r="AE424" s="2">
        <v>4.2728778467908887E-3</v>
      </c>
      <c r="AF424" s="2">
        <v>1.8178674948240172E-3</v>
      </c>
      <c r="AG424" s="2">
        <v>7.293374741200829E-3</v>
      </c>
    </row>
    <row r="425" spans="1:33" x14ac:dyDescent="0.3">
      <c r="A425" s="2" t="str">
        <f t="shared" si="12"/>
        <v>20220302_WT_DYN</v>
      </c>
      <c r="B425" s="2">
        <v>20220302</v>
      </c>
      <c r="C425" s="2" t="s">
        <v>31</v>
      </c>
      <c r="D425" s="2" t="s">
        <v>39</v>
      </c>
      <c r="E425" s="2" t="s">
        <v>35</v>
      </c>
      <c r="F425" s="2" t="s">
        <v>50</v>
      </c>
      <c r="G425" s="2" t="s">
        <v>33</v>
      </c>
      <c r="H425" s="2">
        <v>60.428571428571431</v>
      </c>
      <c r="I425" s="2">
        <v>4.8299999999999996E-2</v>
      </c>
      <c r="J425" s="2">
        <v>5.5298935816732255</v>
      </c>
      <c r="K425" s="2">
        <v>90</v>
      </c>
      <c r="L425" s="2">
        <f t="shared" si="13"/>
        <v>1.5</v>
      </c>
      <c r="M425" s="2">
        <v>5.1622939958592136E-2</v>
      </c>
      <c r="N425" s="2">
        <v>-1.4453991718426503E-2</v>
      </c>
      <c r="O425" s="2">
        <v>2.6406356107660459E-2</v>
      </c>
      <c r="P425" s="2">
        <v>6.4106004140786748E-3</v>
      </c>
      <c r="Q425" s="2">
        <v>1.0988612836438922E-3</v>
      </c>
      <c r="R425" s="2">
        <v>0.10060194616977225</v>
      </c>
      <c r="S425" s="2">
        <v>2.2327391304347823E-2</v>
      </c>
      <c r="T425" s="2">
        <v>-2.0169565217391301E-3</v>
      </c>
      <c r="U425" s="2">
        <v>-2.0147283643892341E-2</v>
      </c>
      <c r="V425" s="2">
        <v>2.5482049689440994E-2</v>
      </c>
      <c r="W425" s="2">
        <v>-9.0556935817805249E-4</v>
      </c>
      <c r="X425" s="2">
        <v>4.79568530020704E-2</v>
      </c>
      <c r="Y425" s="2">
        <v>3.1677391304347831E-2</v>
      </c>
      <c r="AA425" s="2">
        <v>1.8041904761904766E-2</v>
      </c>
      <c r="AB425" s="2">
        <v>4.186089026915113E-2</v>
      </c>
      <c r="AC425" s="2">
        <v>7.3125879917184285E-3</v>
      </c>
      <c r="AD425" s="2">
        <v>4.1234492753623189E-2</v>
      </c>
      <c r="AE425" s="2">
        <v>1.3747225672877846E-2</v>
      </c>
      <c r="AF425" s="2">
        <v>2.5521469979296069E-2</v>
      </c>
      <c r="AG425" s="2">
        <v>1.1599068322981366E-2</v>
      </c>
    </row>
    <row r="426" spans="1:33" x14ac:dyDescent="0.3">
      <c r="A426" s="2" t="str">
        <f t="shared" si="12"/>
        <v>20220302_WT_DYN</v>
      </c>
      <c r="B426" s="2">
        <v>20220302</v>
      </c>
      <c r="C426" s="2" t="s">
        <v>31</v>
      </c>
      <c r="D426" s="2" t="s">
        <v>39</v>
      </c>
      <c r="E426" s="2" t="s">
        <v>35</v>
      </c>
      <c r="F426" s="2" t="s">
        <v>50</v>
      </c>
      <c r="G426" s="2" t="s">
        <v>33</v>
      </c>
      <c r="H426" s="2">
        <v>60.428571428571431</v>
      </c>
      <c r="I426" s="2">
        <v>4.8299999999999996E-2</v>
      </c>
      <c r="J426" s="2">
        <v>5.5298935816732255</v>
      </c>
      <c r="K426" s="2">
        <v>120</v>
      </c>
      <c r="L426" s="2">
        <f t="shared" si="13"/>
        <v>2</v>
      </c>
      <c r="M426" s="2">
        <v>6.2052795031055921E-3</v>
      </c>
      <c r="N426" s="2">
        <v>-1.1325010351966874E-2</v>
      </c>
      <c r="O426" s="2">
        <v>3.9471511387163566E-2</v>
      </c>
      <c r="P426" s="2">
        <v>2.0795507246376813E-2</v>
      </c>
      <c r="Q426" s="2">
        <v>-1.0797817805383022E-2</v>
      </c>
      <c r="R426" s="2">
        <v>1.303751552795031E-2</v>
      </c>
      <c r="S426" s="2">
        <v>2.7761614906832304E-2</v>
      </c>
      <c r="T426" s="2">
        <v>2.1148509316770186E-2</v>
      </c>
      <c r="U426" s="2">
        <v>2.3794430641821945E-2</v>
      </c>
      <c r="V426" s="2">
        <v>2.0676873706004146E-2</v>
      </c>
      <c r="W426" s="2">
        <v>2.8143685300207051E-3</v>
      </c>
      <c r="X426" s="2">
        <v>1.1695527950310562E-2</v>
      </c>
      <c r="Y426" s="2">
        <v>-8.0730848861283679E-4</v>
      </c>
      <c r="AA426" s="2">
        <v>1.3408674948240164E-2</v>
      </c>
      <c r="AB426" s="2">
        <v>2.6212318840579712E-2</v>
      </c>
      <c r="AC426" s="2">
        <v>4.2466231884057973E-2</v>
      </c>
      <c r="AD426" s="2">
        <v>7.9212298136645973E-2</v>
      </c>
      <c r="AE426" s="2">
        <v>4.4764803312629404E-3</v>
      </c>
      <c r="AF426" s="2">
        <v>-6.6548115942028988E-3</v>
      </c>
      <c r="AG426" s="2">
        <v>1.6985797101449273E-2</v>
      </c>
    </row>
    <row r="427" spans="1:33" x14ac:dyDescent="0.3">
      <c r="A427" s="2" t="str">
        <f t="shared" si="12"/>
        <v>20220302_WT_DYN</v>
      </c>
      <c r="B427" s="2">
        <v>20220302</v>
      </c>
      <c r="C427" s="2" t="s">
        <v>31</v>
      </c>
      <c r="D427" s="2" t="s">
        <v>39</v>
      </c>
      <c r="E427" s="2" t="s">
        <v>35</v>
      </c>
      <c r="F427" s="2" t="s">
        <v>50</v>
      </c>
      <c r="G427" s="2" t="s">
        <v>33</v>
      </c>
      <c r="H427" s="2">
        <v>60.428571428571431</v>
      </c>
      <c r="I427" s="2">
        <v>4.8299999999999996E-2</v>
      </c>
      <c r="J427" s="2">
        <v>5.5298935816732255</v>
      </c>
      <c r="K427" s="2">
        <v>150</v>
      </c>
      <c r="L427" s="2">
        <f t="shared" si="13"/>
        <v>2.5</v>
      </c>
      <c r="M427" s="2">
        <v>2.5988198757763963E-3</v>
      </c>
      <c r="N427" s="2">
        <v>6.7721718426501029E-2</v>
      </c>
      <c r="O427" s="2">
        <v>4.8564368530020705E-2</v>
      </c>
      <c r="P427" s="2">
        <v>7.5258592132505173E-3</v>
      </c>
      <c r="Q427" s="2">
        <v>6.0968944099378832E-4</v>
      </c>
      <c r="R427" s="2">
        <v>-1.5747366459627331E-2</v>
      </c>
      <c r="S427" s="2">
        <v>2.6056314699792944E-3</v>
      </c>
      <c r="T427" s="2">
        <v>3.7402505175983439E-2</v>
      </c>
      <c r="U427" s="2">
        <v>1.0945155279503108E-2</v>
      </c>
      <c r="V427" s="2">
        <v>1.9901677018633542E-2</v>
      </c>
      <c r="W427" s="2">
        <v>3.285217391304348E-2</v>
      </c>
      <c r="X427" s="2">
        <v>3.0839565217391309E-2</v>
      </c>
      <c r="Y427" s="2">
        <v>1.8341345755693586E-2</v>
      </c>
      <c r="AA427" s="2">
        <v>1.6136376811594206E-2</v>
      </c>
      <c r="AB427" s="2">
        <v>2.53904347826087E-2</v>
      </c>
      <c r="AC427" s="2">
        <v>1.990919254658385E-2</v>
      </c>
      <c r="AD427" s="2">
        <v>2.3357246376811597E-2</v>
      </c>
      <c r="AE427" s="2">
        <v>3.6734389233954452E-2</v>
      </c>
      <c r="AF427" s="2">
        <v>1.8039544513457561E-3</v>
      </c>
      <c r="AG427" s="2">
        <v>1.5358488612836438E-2</v>
      </c>
    </row>
    <row r="428" spans="1:33" x14ac:dyDescent="0.3">
      <c r="A428" s="2" t="str">
        <f t="shared" si="12"/>
        <v>20220302_WT_DYN</v>
      </c>
      <c r="B428" s="2">
        <v>20220302</v>
      </c>
      <c r="C428" s="2" t="s">
        <v>31</v>
      </c>
      <c r="D428" s="2" t="s">
        <v>39</v>
      </c>
      <c r="E428" s="2" t="s">
        <v>35</v>
      </c>
      <c r="F428" s="2" t="s">
        <v>50</v>
      </c>
      <c r="G428" s="2" t="s">
        <v>33</v>
      </c>
      <c r="H428" s="2">
        <v>60.428571428571431</v>
      </c>
      <c r="I428" s="2">
        <v>4.8299999999999996E-2</v>
      </c>
      <c r="J428" s="2">
        <v>5.5298935816732255</v>
      </c>
      <c r="K428" s="2">
        <v>180</v>
      </c>
      <c r="L428" s="2">
        <f t="shared" si="13"/>
        <v>3</v>
      </c>
      <c r="M428" s="2">
        <v>2.1613830227743276E-2</v>
      </c>
      <c r="N428" s="2">
        <v>1.9322567287784679E-3</v>
      </c>
      <c r="O428" s="2">
        <v>8.0336169772256744E-2</v>
      </c>
      <c r="P428" s="2">
        <v>4.4649896480331262E-3</v>
      </c>
      <c r="Q428" s="2">
        <v>1.0620910973084886E-2</v>
      </c>
      <c r="R428" s="2">
        <v>5.3586749482401668E-3</v>
      </c>
      <c r="S428" s="2">
        <v>1.4646563146997933E-2</v>
      </c>
      <c r="T428" s="2">
        <v>1.0912981366459627E-2</v>
      </c>
      <c r="U428" s="2">
        <v>-1.1007312629399585E-2</v>
      </c>
      <c r="V428" s="2">
        <v>2.6831200828157351E-2</v>
      </c>
      <c r="W428" s="2">
        <v>1.9796894409937895E-2</v>
      </c>
      <c r="X428" s="2">
        <v>8.4689855072463786E-3</v>
      </c>
      <c r="Y428" s="2">
        <v>6.5317929606625275E-2</v>
      </c>
      <c r="AA428" s="2">
        <v>1.5000434782608693E-2</v>
      </c>
      <c r="AB428" s="2">
        <v>6.2162629399585924E-2</v>
      </c>
      <c r="AC428" s="2">
        <v>7.2132919254658378E-3</v>
      </c>
      <c r="AD428" s="2">
        <v>2.9567660455486543E-2</v>
      </c>
      <c r="AE428" s="2">
        <v>2.9712629399585916E-3</v>
      </c>
      <c r="AF428" s="2">
        <v>5.8294202898550715E-3</v>
      </c>
      <c r="AG428" s="2">
        <v>1.4012256728778471E-2</v>
      </c>
    </row>
    <row r="429" spans="1:33" x14ac:dyDescent="0.3">
      <c r="A429" s="2" t="str">
        <f t="shared" si="12"/>
        <v>20220302_WT_DYN</v>
      </c>
      <c r="B429" s="2">
        <v>20220302</v>
      </c>
      <c r="C429" s="2" t="s">
        <v>31</v>
      </c>
      <c r="D429" s="2" t="s">
        <v>39</v>
      </c>
      <c r="E429" s="2" t="s">
        <v>35</v>
      </c>
      <c r="F429" s="2" t="s">
        <v>50</v>
      </c>
      <c r="G429" s="2" t="s">
        <v>33</v>
      </c>
      <c r="H429" s="2">
        <v>60.428571428571431</v>
      </c>
      <c r="I429" s="2">
        <v>4.8299999999999996E-2</v>
      </c>
      <c r="J429" s="2">
        <v>5.5298935816732255</v>
      </c>
      <c r="K429" s="2">
        <v>210</v>
      </c>
      <c r="L429" s="2">
        <f t="shared" si="13"/>
        <v>3.5</v>
      </c>
      <c r="M429" s="2">
        <v>3.5213913043478262E-2</v>
      </c>
      <c r="N429" s="2">
        <v>-2.0187960662525879E-2</v>
      </c>
      <c r="O429" s="2">
        <v>2.2580807453416153E-2</v>
      </c>
      <c r="P429" s="2">
        <v>4.5589068322981367E-2</v>
      </c>
      <c r="Q429" s="2">
        <v>1.6301055900621121E-2</v>
      </c>
      <c r="R429" s="2">
        <v>-4.5513706004140803E-3</v>
      </c>
      <c r="S429" s="2">
        <v>2.5463457556935819E-2</v>
      </c>
      <c r="T429" s="2">
        <v>4.9887639751552804E-2</v>
      </c>
      <c r="U429" s="2">
        <v>6.7301055900621118E-2</v>
      </c>
      <c r="V429" s="2">
        <v>5.8430310559006216E-2</v>
      </c>
      <c r="W429" s="2">
        <v>2.513407867494824E-2</v>
      </c>
      <c r="X429" s="2">
        <v>2.4612712215320909E-2</v>
      </c>
      <c r="Y429" s="2">
        <v>8.9262939958592135E-4</v>
      </c>
      <c r="AA429" s="2">
        <v>3.0100579710144928E-2</v>
      </c>
      <c r="AB429" s="2">
        <v>2.727113871635611E-2</v>
      </c>
      <c r="AC429" s="2">
        <v>1.3753146997929606E-2</v>
      </c>
      <c r="AD429" s="2">
        <v>1.5241821946169762E-3</v>
      </c>
      <c r="AE429" s="2">
        <v>2.2706045548654248E-2</v>
      </c>
      <c r="AF429" s="2">
        <v>1.8468757763975156E-2</v>
      </c>
      <c r="AG429" s="2">
        <v>2.9534327122153207E-2</v>
      </c>
    </row>
    <row r="430" spans="1:33" x14ac:dyDescent="0.3">
      <c r="A430" s="2" t="str">
        <f t="shared" si="12"/>
        <v>20220302_WT_DYN</v>
      </c>
      <c r="B430" s="2">
        <v>20220302</v>
      </c>
      <c r="C430" s="2" t="s">
        <v>31</v>
      </c>
      <c r="D430" s="2" t="s">
        <v>39</v>
      </c>
      <c r="E430" s="2" t="s">
        <v>35</v>
      </c>
      <c r="F430" s="2" t="s">
        <v>50</v>
      </c>
      <c r="G430" s="2" t="s">
        <v>33</v>
      </c>
      <c r="H430" s="2">
        <v>60.428571428571431</v>
      </c>
      <c r="I430" s="2">
        <v>4.8299999999999996E-2</v>
      </c>
      <c r="J430" s="2">
        <v>5.5298935816732255</v>
      </c>
      <c r="K430" s="2">
        <v>240</v>
      </c>
      <c r="L430" s="2">
        <f t="shared" si="13"/>
        <v>4</v>
      </c>
      <c r="M430" s="2">
        <v>7.665093167701865E-3</v>
      </c>
      <c r="N430" s="2">
        <v>8.1510414078674945E-2</v>
      </c>
      <c r="O430" s="2">
        <v>2.0810869565217389E-2</v>
      </c>
      <c r="P430" s="2">
        <v>1.1584016563146997E-2</v>
      </c>
      <c r="Q430" s="2">
        <v>-9.3619068322981364E-3</v>
      </c>
      <c r="R430" s="2">
        <v>-5.0626480331262937E-3</v>
      </c>
      <c r="S430" s="2">
        <v>3.7526438923395446E-2</v>
      </c>
      <c r="T430" s="2">
        <v>2.1996832298136652E-2</v>
      </c>
      <c r="U430" s="2">
        <v>-5.3443312629399605E-3</v>
      </c>
      <c r="V430" s="2">
        <v>-1.0441039337474121E-2</v>
      </c>
      <c r="W430" s="2">
        <v>1.1013664596273294E-2</v>
      </c>
      <c r="X430" s="2">
        <v>5.3441366459627326E-2</v>
      </c>
      <c r="Y430" s="2">
        <v>-1.0379107660455487E-2</v>
      </c>
      <c r="AA430" s="2">
        <v>2.745879917184265E-2</v>
      </c>
      <c r="AB430" s="2">
        <v>6.2933913043478271E-2</v>
      </c>
      <c r="AC430" s="2">
        <v>1.4965548654244305E-2</v>
      </c>
      <c r="AD430" s="2">
        <v>3.2987329192546586E-2</v>
      </c>
      <c r="AE430" s="2">
        <v>-1.067080745341617E-3</v>
      </c>
      <c r="AF430" s="2">
        <v>5.5813871635610763E-3</v>
      </c>
      <c r="AG430" s="2">
        <v>1.3331801242236024E-2</v>
      </c>
    </row>
    <row r="431" spans="1:33" x14ac:dyDescent="0.3">
      <c r="A431" s="2" t="str">
        <f t="shared" si="12"/>
        <v>20220302_WT_DYN</v>
      </c>
      <c r="B431" s="2">
        <v>20220302</v>
      </c>
      <c r="C431" s="2" t="s">
        <v>31</v>
      </c>
      <c r="D431" s="2" t="s">
        <v>39</v>
      </c>
      <c r="E431" s="2" t="s">
        <v>35</v>
      </c>
      <c r="F431" s="2" t="s">
        <v>50</v>
      </c>
      <c r="G431" s="2" t="s">
        <v>33</v>
      </c>
      <c r="H431" s="2">
        <v>60.428571428571431</v>
      </c>
      <c r="I431" s="2">
        <v>4.8299999999999996E-2</v>
      </c>
      <c r="J431" s="2">
        <v>5.5298935816732255</v>
      </c>
      <c r="K431" s="2">
        <v>270</v>
      </c>
      <c r="L431" s="2">
        <f t="shared" si="13"/>
        <v>4.5</v>
      </c>
      <c r="M431" s="2">
        <v>8.8988364389233951E-2</v>
      </c>
      <c r="N431" s="2">
        <v>0.11207712215320913</v>
      </c>
      <c r="O431" s="2">
        <v>3.3925093167701863E-2</v>
      </c>
      <c r="P431" s="2">
        <v>1.6993188405797104E-2</v>
      </c>
      <c r="Q431" s="2">
        <v>3.4752484472049691E-2</v>
      </c>
      <c r="R431" s="2">
        <v>6.5755279503105588E-3</v>
      </c>
      <c r="S431" s="2">
        <v>3.135144927536232E-2</v>
      </c>
      <c r="T431" s="2">
        <v>1.4868612836438923E-2</v>
      </c>
      <c r="U431" s="2">
        <v>2.4736273291925466E-2</v>
      </c>
      <c r="V431" s="2">
        <v>3.9588198757763973E-3</v>
      </c>
      <c r="W431" s="2">
        <v>3.3399420289855077E-2</v>
      </c>
      <c r="X431" s="2">
        <v>4.4838550724637681E-2</v>
      </c>
      <c r="Y431" s="2">
        <v>2.4120766045548657E-2</v>
      </c>
      <c r="AA431" s="2">
        <v>2.8241283643892338E-2</v>
      </c>
      <c r="AB431" s="2">
        <v>4.3284886128364383E-2</v>
      </c>
      <c r="AC431" s="2">
        <v>6.3324844720496895E-3</v>
      </c>
      <c r="AD431" s="2">
        <v>3.2516376811594201E-2</v>
      </c>
      <c r="AE431" s="2">
        <v>1.2731966873706002E-2</v>
      </c>
      <c r="AF431" s="2">
        <v>-7.0608737060041419E-3</v>
      </c>
      <c r="AG431" s="2">
        <v>2.4249006211180126E-2</v>
      </c>
    </row>
    <row r="432" spans="1:33" x14ac:dyDescent="0.3">
      <c r="A432" s="2" t="str">
        <f t="shared" si="12"/>
        <v>20220302_WT_DYN</v>
      </c>
      <c r="B432" s="2">
        <v>20220302</v>
      </c>
      <c r="C432" s="2" t="s">
        <v>31</v>
      </c>
      <c r="D432" s="2" t="s">
        <v>39</v>
      </c>
      <c r="E432" s="2" t="s">
        <v>35</v>
      </c>
      <c r="F432" s="2" t="s">
        <v>50</v>
      </c>
      <c r="G432" s="2" t="s">
        <v>33</v>
      </c>
      <c r="H432" s="2">
        <v>60.428571428571431</v>
      </c>
      <c r="I432" s="2">
        <v>4.8299999999999996E-2</v>
      </c>
      <c r="J432" s="2">
        <v>5.5298935816732255</v>
      </c>
      <c r="K432" s="2">
        <v>300</v>
      </c>
      <c r="L432" s="2">
        <f t="shared" si="13"/>
        <v>5</v>
      </c>
      <c r="M432" s="2">
        <v>2.3238322981366459E-2</v>
      </c>
      <c r="N432" s="2">
        <v>-9.6788612836438935E-3</v>
      </c>
      <c r="O432" s="2">
        <v>1.8197329192546588E-2</v>
      </c>
      <c r="P432" s="2">
        <v>2.9124016563147E-2</v>
      </c>
      <c r="Q432" s="2">
        <v>9.7833333333333331E-3</v>
      </c>
      <c r="R432" s="2">
        <v>8.670975155279502E-2</v>
      </c>
      <c r="S432" s="2">
        <v>2.9230207039337475E-2</v>
      </c>
      <c r="T432" s="2">
        <v>1.4857784679089023E-2</v>
      </c>
      <c r="U432" s="2">
        <v>-1.166773706004141E-2</v>
      </c>
      <c r="V432" s="2">
        <v>-2.9807660455486548E-3</v>
      </c>
      <c r="W432" s="2">
        <v>2.9597122153209116E-2</v>
      </c>
      <c r="X432" s="2">
        <v>6.1104120082815738E-2</v>
      </c>
      <c r="Y432" s="2">
        <v>2.074312629399586E-2</v>
      </c>
      <c r="AA432" s="2">
        <v>3.5751490683229817E-2</v>
      </c>
      <c r="AB432" s="2">
        <v>5.1167515527950305E-2</v>
      </c>
      <c r="AC432" s="2">
        <v>3.0489399585921329E-2</v>
      </c>
      <c r="AD432" s="2">
        <v>5.7646335403726719E-2</v>
      </c>
      <c r="AE432" s="2">
        <v>1.2479668737060044E-2</v>
      </c>
      <c r="AF432" s="2">
        <v>1.9521925465838513E-2</v>
      </c>
      <c r="AG432" s="2">
        <v>2.6369047619047622E-2</v>
      </c>
    </row>
    <row r="433" spans="1:33" x14ac:dyDescent="0.3">
      <c r="A433" s="2" t="str">
        <f t="shared" si="12"/>
        <v>20220302_WT_DYN</v>
      </c>
      <c r="B433" s="2">
        <v>20220302</v>
      </c>
      <c r="C433" s="2" t="s">
        <v>31</v>
      </c>
      <c r="D433" s="2" t="s">
        <v>39</v>
      </c>
      <c r="E433" s="2" t="s">
        <v>35</v>
      </c>
      <c r="F433" s="2" t="s">
        <v>50</v>
      </c>
      <c r="G433" s="2" t="s">
        <v>33</v>
      </c>
      <c r="H433" s="2">
        <v>60.428571428571431</v>
      </c>
      <c r="I433" s="2">
        <v>4.8299999999999996E-2</v>
      </c>
      <c r="J433" s="2">
        <v>5.5298935816732255</v>
      </c>
      <c r="K433" s="2">
        <v>330</v>
      </c>
      <c r="L433" s="2">
        <f t="shared" si="13"/>
        <v>5.5</v>
      </c>
      <c r="M433" s="2">
        <v>6.3490103519668745E-2</v>
      </c>
      <c r="N433" s="2">
        <v>5.8301656314699779E-3</v>
      </c>
      <c r="O433" s="2">
        <v>3.8098447204968945E-2</v>
      </c>
      <c r="P433" s="2">
        <v>2.7291863354037271E-2</v>
      </c>
      <c r="Q433" s="2">
        <v>2.0027536231884056E-2</v>
      </c>
      <c r="R433" s="2">
        <v>3.0343933747412014E-2</v>
      </c>
      <c r="S433" s="2">
        <v>2.0959151138716357E-2</v>
      </c>
      <c r="T433" s="2">
        <v>2.5080828157349896E-2</v>
      </c>
      <c r="U433" s="2">
        <v>1.5613209109730854E-2</v>
      </c>
      <c r="V433" s="2">
        <v>4.9696418219461712E-2</v>
      </c>
      <c r="W433" s="2">
        <v>3.6297826086956531E-2</v>
      </c>
      <c r="X433" s="2">
        <v>0.11322089026915115</v>
      </c>
      <c r="Y433" s="2">
        <v>1.4122256728778466E-2</v>
      </c>
      <c r="AA433" s="2">
        <v>2.8258364389233959E-2</v>
      </c>
      <c r="AB433" s="2">
        <v>5.3638799171842652E-2</v>
      </c>
      <c r="AC433" s="2">
        <v>8.425461697722568E-2</v>
      </c>
      <c r="AD433" s="2">
        <v>3.6003623188405796E-2</v>
      </c>
      <c r="AE433" s="2">
        <v>6.3205445134575572E-2</v>
      </c>
      <c r="AF433" s="2">
        <v>3.5487950310559006E-2</v>
      </c>
      <c r="AG433" s="2">
        <v>3.637492753623188E-2</v>
      </c>
    </row>
    <row r="434" spans="1:33" x14ac:dyDescent="0.3">
      <c r="A434" s="2" t="str">
        <f t="shared" si="12"/>
        <v>20220302_WT_DYN</v>
      </c>
      <c r="B434" s="2">
        <v>20220302</v>
      </c>
      <c r="C434" s="2" t="s">
        <v>31</v>
      </c>
      <c r="D434" s="2" t="s">
        <v>39</v>
      </c>
      <c r="E434" s="2" t="s">
        <v>35</v>
      </c>
      <c r="F434" s="2" t="s">
        <v>50</v>
      </c>
      <c r="G434" s="2" t="s">
        <v>33</v>
      </c>
      <c r="H434" s="2">
        <v>60.428571428571431</v>
      </c>
      <c r="I434" s="2">
        <v>4.8299999999999996E-2</v>
      </c>
      <c r="J434" s="2">
        <v>5.5298935816732255</v>
      </c>
      <c r="K434" s="2">
        <v>360</v>
      </c>
      <c r="L434" s="2">
        <f t="shared" si="13"/>
        <v>6</v>
      </c>
      <c r="M434" s="2">
        <v>3.8293209109730851E-2</v>
      </c>
      <c r="N434" s="2">
        <v>3.1998198757763982E-2</v>
      </c>
      <c r="O434" s="2">
        <v>5.1509440993788826E-2</v>
      </c>
      <c r="P434" s="2">
        <v>7.2013043478260888E-2</v>
      </c>
      <c r="Q434" s="2">
        <v>1.5965838509316772E-2</v>
      </c>
      <c r="R434" s="2">
        <v>3.4448405797101456E-2</v>
      </c>
      <c r="S434" s="2">
        <v>4.9124265010351977E-2</v>
      </c>
      <c r="T434" s="2">
        <v>3.3160227743271223E-2</v>
      </c>
      <c r="U434" s="2">
        <v>-8.1723706004140795E-3</v>
      </c>
      <c r="V434" s="2">
        <v>2.0015320910973101E-3</v>
      </c>
      <c r="W434" s="2">
        <v>6.3854099378881979E-2</v>
      </c>
      <c r="X434" s="2">
        <v>6.2215776397515535E-2</v>
      </c>
      <c r="Y434" s="2">
        <v>9.5802070393374739E-2</v>
      </c>
      <c r="AA434" s="2">
        <v>3.9303064182194619E-2</v>
      </c>
      <c r="AB434" s="2">
        <v>4.8063995859213254E-2</v>
      </c>
      <c r="AC434" s="2">
        <v>2.7895217391304346E-2</v>
      </c>
      <c r="AD434" s="2">
        <v>3.1441097308488618E-2</v>
      </c>
      <c r="AE434" s="2">
        <v>3.6697453416149071E-2</v>
      </c>
      <c r="AF434" s="2">
        <v>4.0174513457556939E-2</v>
      </c>
      <c r="AG434" s="2">
        <v>4.385020703933748E-2</v>
      </c>
    </row>
    <row r="435" spans="1:33" x14ac:dyDescent="0.3">
      <c r="A435" s="2" t="str">
        <f t="shared" si="12"/>
        <v>20220302_WT_DYN</v>
      </c>
      <c r="B435" s="2">
        <v>20220302</v>
      </c>
      <c r="C435" s="2" t="s">
        <v>31</v>
      </c>
      <c r="D435" s="2" t="s">
        <v>39</v>
      </c>
      <c r="E435" s="2" t="s">
        <v>35</v>
      </c>
      <c r="F435" s="2" t="s">
        <v>50</v>
      </c>
      <c r="G435" s="2" t="s">
        <v>33</v>
      </c>
      <c r="H435" s="2">
        <v>60.428571428571431</v>
      </c>
      <c r="I435" s="2">
        <v>4.8299999999999996E-2</v>
      </c>
      <c r="J435" s="2">
        <v>5.5298935816732255</v>
      </c>
      <c r="K435" s="2">
        <v>390</v>
      </c>
      <c r="L435" s="2">
        <f t="shared" si="13"/>
        <v>6.5</v>
      </c>
      <c r="M435" s="2">
        <v>7.1230269151138711E-2</v>
      </c>
      <c r="N435" s="2">
        <v>-3.4116563146997922E-3</v>
      </c>
      <c r="O435" s="2">
        <v>5.513886128364389E-2</v>
      </c>
      <c r="P435" s="2">
        <v>3.1743602484472055E-2</v>
      </c>
      <c r="Q435" s="2">
        <v>2.7656376811594205E-2</v>
      </c>
      <c r="R435" s="2">
        <v>1.4349772256728779E-2</v>
      </c>
      <c r="S435" s="2">
        <v>1.343664596273292E-2</v>
      </c>
      <c r="T435" s="2">
        <v>1.0827163561076606E-2</v>
      </c>
      <c r="U435" s="2">
        <v>2.2629503105590063E-2</v>
      </c>
      <c r="V435" s="2">
        <v>3.5954865424430639E-2</v>
      </c>
      <c r="W435" s="2">
        <v>2.1416086956521741E-2</v>
      </c>
      <c r="X435" s="2">
        <v>9.0552505175983442E-2</v>
      </c>
      <c r="Y435" s="2">
        <v>3.0979710144927536E-2</v>
      </c>
      <c r="AA435" s="2">
        <v>4.6868281573498968E-2</v>
      </c>
      <c r="AB435" s="2">
        <v>8.2321180124223597E-2</v>
      </c>
      <c r="AC435" s="2">
        <v>2.3239026915113876E-2</v>
      </c>
      <c r="AD435" s="2">
        <v>3.0348012422360248E-2</v>
      </c>
      <c r="AE435" s="2">
        <v>1.3306004140786743E-3</v>
      </c>
      <c r="AF435" s="2">
        <v>1.3083561076604555E-2</v>
      </c>
      <c r="AG435" s="2">
        <v>2.988293995859213E-2</v>
      </c>
    </row>
    <row r="436" spans="1:33" x14ac:dyDescent="0.3">
      <c r="A436" s="2" t="str">
        <f t="shared" si="12"/>
        <v>20220302_WT_DYN</v>
      </c>
      <c r="B436" s="2">
        <v>20220302</v>
      </c>
      <c r="C436" s="2" t="s">
        <v>31</v>
      </c>
      <c r="D436" s="2" t="s">
        <v>39</v>
      </c>
      <c r="E436" s="2" t="s">
        <v>35</v>
      </c>
      <c r="F436" s="2" t="s">
        <v>50</v>
      </c>
      <c r="G436" s="2" t="s">
        <v>33</v>
      </c>
      <c r="H436" s="2">
        <v>60.428571428571431</v>
      </c>
      <c r="I436" s="2">
        <v>4.8299999999999996E-2</v>
      </c>
      <c r="J436" s="2">
        <v>5.5298935816732255</v>
      </c>
      <c r="K436" s="2">
        <v>420</v>
      </c>
      <c r="L436" s="2">
        <f t="shared" si="13"/>
        <v>7</v>
      </c>
      <c r="M436" s="2">
        <v>1.5634016563146995E-2</v>
      </c>
      <c r="N436" s="2">
        <v>6.9351966873706017E-3</v>
      </c>
      <c r="O436" s="2">
        <v>2.2134699792960663E-2</v>
      </c>
      <c r="P436" s="2">
        <v>4.4813250517598338E-2</v>
      </c>
      <c r="Q436" s="2">
        <v>6.1376480331262938E-2</v>
      </c>
      <c r="R436" s="2">
        <v>4.2831759834368537E-2</v>
      </c>
      <c r="S436" s="2">
        <v>1.7724989648033127E-2</v>
      </c>
      <c r="T436" s="2">
        <v>3.0671635610766045E-2</v>
      </c>
      <c r="U436" s="2">
        <v>9.548103519668738E-2</v>
      </c>
      <c r="V436" s="2">
        <v>2.5149979296066251E-2</v>
      </c>
      <c r="W436" s="2">
        <v>3.3752836438923399E-2</v>
      </c>
      <c r="X436" s="2">
        <v>5.7967971014492761E-2</v>
      </c>
      <c r="Y436" s="2">
        <v>0.13283525879917182</v>
      </c>
      <c r="AA436" s="2">
        <v>5.6541904761904759E-2</v>
      </c>
      <c r="AB436" s="2">
        <v>9.373238095238097E-2</v>
      </c>
      <c r="AC436" s="2">
        <v>5.3779130434782614E-2</v>
      </c>
      <c r="AD436" s="2">
        <v>5.3995113871635615E-2</v>
      </c>
      <c r="AE436" s="2">
        <v>2.6810207039337473E-2</v>
      </c>
      <c r="AF436" s="2">
        <v>4.0882670807453413E-2</v>
      </c>
      <c r="AG436" s="2">
        <v>4.4127763975155283E-2</v>
      </c>
    </row>
    <row r="437" spans="1:33" x14ac:dyDescent="0.3">
      <c r="A437" s="2" t="str">
        <f t="shared" si="12"/>
        <v>20220302_WT_DYN</v>
      </c>
      <c r="B437" s="2">
        <v>20220302</v>
      </c>
      <c r="C437" s="2" t="s">
        <v>31</v>
      </c>
      <c r="D437" s="2" t="s">
        <v>39</v>
      </c>
      <c r="E437" s="2" t="s">
        <v>35</v>
      </c>
      <c r="F437" s="2" t="s">
        <v>50</v>
      </c>
      <c r="G437" s="2" t="s">
        <v>33</v>
      </c>
      <c r="H437" s="2">
        <v>60.428571428571431</v>
      </c>
      <c r="I437" s="2">
        <v>4.8299999999999996E-2</v>
      </c>
      <c r="J437" s="2">
        <v>5.5298935816732255</v>
      </c>
      <c r="K437" s="2">
        <v>450</v>
      </c>
      <c r="L437" s="2">
        <f t="shared" si="13"/>
        <v>7.5</v>
      </c>
      <c r="M437" s="2">
        <v>5.5048322981366464E-2</v>
      </c>
      <c r="N437" s="2">
        <v>-1.7109786749482405E-2</v>
      </c>
      <c r="O437" s="2">
        <v>2.6938095238095244E-2</v>
      </c>
      <c r="P437" s="2">
        <v>3.6484679089026917E-2</v>
      </c>
      <c r="Q437" s="2">
        <v>3.1966915113871633E-2</v>
      </c>
      <c r="R437" s="2">
        <v>2.709107660455487E-2</v>
      </c>
      <c r="S437" s="2">
        <v>1.3782981366459625E-2</v>
      </c>
      <c r="T437" s="2">
        <v>5.566457556935818E-2</v>
      </c>
      <c r="U437" s="2">
        <v>0.11283857142857143</v>
      </c>
      <c r="V437" s="2">
        <v>4.0100476190476193E-2</v>
      </c>
      <c r="W437" s="2">
        <v>5.6791242236024837E-2</v>
      </c>
      <c r="X437" s="2">
        <v>7.6994886128364387E-2</v>
      </c>
      <c r="Y437" s="2">
        <v>0.11055939958592131</v>
      </c>
      <c r="AA437" s="2">
        <v>5.8651966873706003E-2</v>
      </c>
      <c r="AB437" s="2">
        <v>7.147273291925467E-2</v>
      </c>
      <c r="AC437" s="2">
        <v>1.6004865424430643E-2</v>
      </c>
      <c r="AD437" s="2">
        <v>0.12058461697722567</v>
      </c>
      <c r="AE437" s="2">
        <v>5.6859296066252597E-2</v>
      </c>
      <c r="AF437" s="2">
        <v>3.8302173913043483E-2</v>
      </c>
      <c r="AG437" s="2">
        <v>4.3601366459627339E-2</v>
      </c>
    </row>
    <row r="438" spans="1:33" x14ac:dyDescent="0.3">
      <c r="A438" s="2" t="str">
        <f t="shared" si="12"/>
        <v>20220302_WT_DYN</v>
      </c>
      <c r="B438" s="2">
        <v>20220302</v>
      </c>
      <c r="C438" s="2" t="s">
        <v>31</v>
      </c>
      <c r="D438" s="2" t="s">
        <v>39</v>
      </c>
      <c r="E438" s="2" t="s">
        <v>35</v>
      </c>
      <c r="F438" s="2" t="s">
        <v>50</v>
      </c>
      <c r="G438" s="2" t="s">
        <v>33</v>
      </c>
      <c r="H438" s="2">
        <v>60.428571428571431</v>
      </c>
      <c r="I438" s="2">
        <v>4.8299999999999996E-2</v>
      </c>
      <c r="J438" s="2">
        <v>5.5298935816732255</v>
      </c>
      <c r="K438" s="2">
        <v>480</v>
      </c>
      <c r="L438" s="2">
        <f t="shared" si="13"/>
        <v>8</v>
      </c>
      <c r="M438" s="2">
        <v>5.6083788819875788E-2</v>
      </c>
      <c r="N438" s="2">
        <v>-1.8133828157349898E-2</v>
      </c>
      <c r="O438" s="2">
        <v>3.1777412008281575E-2</v>
      </c>
      <c r="P438" s="2">
        <v>3.3249648033126293E-2</v>
      </c>
      <c r="Q438" s="2">
        <v>3.6117660455486547E-2</v>
      </c>
      <c r="R438" s="2">
        <v>2.6699813664596273E-2</v>
      </c>
      <c r="S438" s="2">
        <v>2.2223975155279505E-2</v>
      </c>
      <c r="T438" s="2">
        <v>7.5110434782608704E-2</v>
      </c>
      <c r="U438" s="2">
        <v>6.5454078674948249E-2</v>
      </c>
      <c r="V438" s="2">
        <v>2.7235590062111799E-2</v>
      </c>
      <c r="W438" s="2">
        <v>5.660308488612837E-2</v>
      </c>
      <c r="X438" s="2">
        <v>6.852939958592133E-2</v>
      </c>
      <c r="Y438" s="2">
        <v>0.19010362318840576</v>
      </c>
      <c r="AA438" s="2">
        <v>5.857716356107661E-2</v>
      </c>
      <c r="AB438" s="2">
        <v>9.1692463768115948E-2</v>
      </c>
      <c r="AC438" s="2">
        <v>1.2311076604554865E-2</v>
      </c>
      <c r="AD438" s="2">
        <v>0.10405559006211181</v>
      </c>
      <c r="AE438" s="2">
        <v>2.8382960662525884E-2</v>
      </c>
      <c r="AF438" s="2">
        <v>3.8164513457556934E-2</v>
      </c>
      <c r="AG438" s="2">
        <v>3.9332753623188409E-2</v>
      </c>
    </row>
    <row r="439" spans="1:33" x14ac:dyDescent="0.3">
      <c r="A439" s="2" t="str">
        <f t="shared" si="12"/>
        <v>20220302_WT_DYN</v>
      </c>
      <c r="B439" s="2">
        <v>20220302</v>
      </c>
      <c r="C439" s="2" t="s">
        <v>31</v>
      </c>
      <c r="D439" s="2" t="s">
        <v>39</v>
      </c>
      <c r="E439" s="2" t="s">
        <v>35</v>
      </c>
      <c r="F439" s="2" t="s">
        <v>50</v>
      </c>
      <c r="G439" s="2" t="s">
        <v>33</v>
      </c>
      <c r="H439" s="2">
        <v>60.428571428571431</v>
      </c>
      <c r="I439" s="2">
        <v>4.8299999999999996E-2</v>
      </c>
      <c r="J439" s="2">
        <v>5.5298935816732255</v>
      </c>
      <c r="K439" s="2">
        <v>510</v>
      </c>
      <c r="L439" s="2">
        <f t="shared" si="13"/>
        <v>8.5</v>
      </c>
      <c r="M439" s="2">
        <v>5.4355300207039339E-2</v>
      </c>
      <c r="N439" s="2">
        <v>4.658679089026916E-2</v>
      </c>
      <c r="O439" s="2">
        <v>3.7539026915113877E-2</v>
      </c>
      <c r="P439" s="2">
        <v>4.7705238095238099E-2</v>
      </c>
      <c r="Q439" s="2">
        <v>1.6350579710144929E-2</v>
      </c>
      <c r="R439" s="2">
        <v>1.9878364389233953E-2</v>
      </c>
      <c r="S439" s="2">
        <v>2.2300890269151139E-2</v>
      </c>
      <c r="T439" s="2">
        <v>4.0823954451345762E-2</v>
      </c>
      <c r="U439" s="2">
        <v>-9.08716563146998E-3</v>
      </c>
      <c r="V439" s="2">
        <v>1.7122567287784676E-2</v>
      </c>
      <c r="W439" s="2">
        <v>2.6935590062111801E-2</v>
      </c>
      <c r="X439" s="2">
        <v>0.10751873706004142</v>
      </c>
      <c r="Y439" s="2">
        <v>6.2006770186335408E-2</v>
      </c>
      <c r="AA439" s="2">
        <v>5.7400414078674959E-2</v>
      </c>
      <c r="AB439" s="2">
        <v>0.13747573498964802</v>
      </c>
      <c r="AC439" s="2">
        <v>5.4236853002070391E-3</v>
      </c>
      <c r="AD439" s="2">
        <v>9.9471925465838509E-2</v>
      </c>
      <c r="AE439" s="2">
        <v>1.7768136645962735E-2</v>
      </c>
      <c r="AF439" s="2">
        <v>1.8641035196687371E-2</v>
      </c>
      <c r="AG439" s="2">
        <v>3.9951780538302284E-2</v>
      </c>
    </row>
    <row r="440" spans="1:33" x14ac:dyDescent="0.3">
      <c r="A440" s="2" t="str">
        <f t="shared" si="12"/>
        <v>20220302_WT_DYN</v>
      </c>
      <c r="B440" s="2">
        <v>20220302</v>
      </c>
      <c r="C440" s="2" t="s">
        <v>31</v>
      </c>
      <c r="D440" s="2" t="s">
        <v>39</v>
      </c>
      <c r="E440" s="2" t="s">
        <v>35</v>
      </c>
      <c r="F440" s="2" t="s">
        <v>50</v>
      </c>
      <c r="G440" s="2" t="s">
        <v>33</v>
      </c>
      <c r="H440" s="2">
        <v>60.428571428571431</v>
      </c>
      <c r="I440" s="2">
        <v>4.8299999999999996E-2</v>
      </c>
      <c r="J440" s="2">
        <v>5.5298935816732255</v>
      </c>
      <c r="K440" s="2">
        <v>540</v>
      </c>
      <c r="L440" s="2">
        <f t="shared" si="13"/>
        <v>9</v>
      </c>
      <c r="M440" s="2">
        <v>9.2530538302277449E-2</v>
      </c>
      <c r="N440" s="2">
        <v>5.3845445134575572E-2</v>
      </c>
      <c r="O440" s="2">
        <v>7.0980683229813671E-2</v>
      </c>
      <c r="P440" s="2">
        <v>5.0158654244306419E-2</v>
      </c>
      <c r="Q440" s="2">
        <v>4.1146708074534168E-2</v>
      </c>
      <c r="R440" s="2">
        <v>1.434691511387164E-2</v>
      </c>
      <c r="S440" s="2">
        <v>5.8217039337474123E-2</v>
      </c>
      <c r="T440" s="2">
        <v>3.7500786749482408E-2</v>
      </c>
      <c r="U440" s="2">
        <v>4.2379606625258789E-2</v>
      </c>
      <c r="V440" s="2">
        <v>2.6700496894409939E-2</v>
      </c>
      <c r="W440" s="2">
        <v>3.9615693581780541E-2</v>
      </c>
      <c r="X440" s="2">
        <v>8.0050351966873712E-2</v>
      </c>
      <c r="Y440" s="2">
        <v>0.1613560248447205</v>
      </c>
      <c r="AA440" s="2">
        <v>7.4057267080745351E-2</v>
      </c>
      <c r="AB440" s="2">
        <v>0.1193065424430642</v>
      </c>
      <c r="AC440" s="2">
        <v>2.1859337474120083E-2</v>
      </c>
      <c r="AD440" s="2">
        <v>8.4762028985507262E-2</v>
      </c>
      <c r="AE440" s="2">
        <v>1.4338178053830227E-2</v>
      </c>
      <c r="AF440" s="2">
        <v>5.8451842650103517E-2</v>
      </c>
      <c r="AG440" s="2">
        <v>4.9577950310559005E-2</v>
      </c>
    </row>
    <row r="441" spans="1:33" x14ac:dyDescent="0.3">
      <c r="A441" s="2" t="str">
        <f t="shared" si="12"/>
        <v>20220302_WT_DYN</v>
      </c>
      <c r="B441" s="2">
        <v>20220302</v>
      </c>
      <c r="C441" s="2" t="s">
        <v>31</v>
      </c>
      <c r="D441" s="2" t="s">
        <v>39</v>
      </c>
      <c r="E441" s="2" t="s">
        <v>35</v>
      </c>
      <c r="F441" s="2" t="s">
        <v>50</v>
      </c>
      <c r="G441" s="2" t="s">
        <v>33</v>
      </c>
      <c r="H441" s="2">
        <v>60.428571428571431</v>
      </c>
      <c r="I441" s="2">
        <v>4.8299999999999996E-2</v>
      </c>
      <c r="J441" s="2">
        <v>5.5298935816732255</v>
      </c>
      <c r="K441" s="2">
        <v>570</v>
      </c>
      <c r="L441" s="2">
        <f t="shared" si="13"/>
        <v>9.5</v>
      </c>
      <c r="M441" s="2">
        <v>0.12886010351966876</v>
      </c>
      <c r="N441" s="2">
        <v>0.10682890269151139</v>
      </c>
      <c r="O441" s="2">
        <v>7.7448178053830224E-2</v>
      </c>
      <c r="P441" s="2">
        <v>6.2357681159420295E-2</v>
      </c>
      <c r="Q441" s="2">
        <v>3.2508944099378878E-2</v>
      </c>
      <c r="R441" s="2">
        <v>9.6586749482401694E-3</v>
      </c>
      <c r="S441" s="2">
        <v>3.0514472049689441E-2</v>
      </c>
      <c r="T441" s="2">
        <v>3.8609337474120091E-2</v>
      </c>
      <c r="U441" s="2">
        <v>-2.0318432712215322E-2</v>
      </c>
      <c r="V441" s="2">
        <v>0.15329422360248446</v>
      </c>
      <c r="W441" s="2">
        <v>4.6549751552795039E-2</v>
      </c>
      <c r="X441" s="2">
        <v>0.12251724637681161</v>
      </c>
      <c r="Y441" s="2">
        <v>3.5955921325051765E-2</v>
      </c>
      <c r="AA441" s="2">
        <v>5.2454409937888205E-2</v>
      </c>
      <c r="AB441" s="2">
        <v>6.8364637681159426E-2</v>
      </c>
      <c r="AC441" s="2">
        <v>5.9610890269151139E-2</v>
      </c>
      <c r="AD441" s="2">
        <v>1.4433664596273288E-2</v>
      </c>
      <c r="AE441" s="2">
        <v>7.4373706004140797E-2</v>
      </c>
      <c r="AF441" s="2">
        <v>1.7583892339544514E-2</v>
      </c>
      <c r="AG441" s="2">
        <v>5.6359068322981369E-2</v>
      </c>
    </row>
    <row r="442" spans="1:33" x14ac:dyDescent="0.3">
      <c r="A442" s="2" t="str">
        <f t="shared" si="12"/>
        <v>20220302_WT_DYN</v>
      </c>
      <c r="B442" s="2">
        <v>20220302</v>
      </c>
      <c r="C442" s="2" t="s">
        <v>31</v>
      </c>
      <c r="D442" s="2" t="s">
        <v>39</v>
      </c>
      <c r="E442" s="2" t="s">
        <v>35</v>
      </c>
      <c r="F442" s="2" t="s">
        <v>50</v>
      </c>
      <c r="G442" s="2" t="s">
        <v>33</v>
      </c>
      <c r="H442" s="2">
        <v>60.428571428571431</v>
      </c>
      <c r="I442" s="2">
        <v>4.8299999999999996E-2</v>
      </c>
      <c r="J442" s="2">
        <v>5.5298935816732255</v>
      </c>
      <c r="K442" s="2">
        <v>600</v>
      </c>
      <c r="L442" s="2">
        <f t="shared" si="13"/>
        <v>10</v>
      </c>
      <c r="M442" s="2">
        <v>3.9374099378881991E-2</v>
      </c>
      <c r="N442" s="2">
        <v>0.10527962732919255</v>
      </c>
      <c r="O442" s="2">
        <v>6.6163436853002078E-2</v>
      </c>
      <c r="P442" s="2">
        <v>7.5617660455486554E-2</v>
      </c>
      <c r="Q442" s="2">
        <v>4.7335279503105586E-2</v>
      </c>
      <c r="R442" s="2">
        <v>6.0560621118012421E-2</v>
      </c>
      <c r="S442" s="2">
        <v>6.1659151138716367E-2</v>
      </c>
      <c r="T442" s="2">
        <v>7.6676687370600419E-2</v>
      </c>
      <c r="U442" s="2">
        <v>4.0853478260869575E-2</v>
      </c>
      <c r="V442" s="2">
        <v>4.8447391304347824E-2</v>
      </c>
      <c r="W442" s="2">
        <v>6.4029482401656318E-2</v>
      </c>
      <c r="X442" s="2">
        <v>8.1903809523809518E-2</v>
      </c>
      <c r="Y442" s="2">
        <v>1.3501801242236022E-2</v>
      </c>
      <c r="AA442" s="2">
        <v>5.4554016563146998E-2</v>
      </c>
      <c r="AB442" s="2">
        <v>4.7304306418219463E-2</v>
      </c>
      <c r="AC442" s="2">
        <v>7.0236666666666669E-2</v>
      </c>
      <c r="AD442" s="2">
        <v>7.3098881987577649E-2</v>
      </c>
      <c r="AE442" s="2">
        <v>8.1568902691511389E-2</v>
      </c>
      <c r="AF442" s="2">
        <v>0.10296695652173914</v>
      </c>
      <c r="AG442" s="2">
        <v>6.8792484472049692E-2</v>
      </c>
    </row>
    <row r="443" spans="1:33" x14ac:dyDescent="0.3">
      <c r="A443" s="2" t="str">
        <f t="shared" si="12"/>
        <v>20220302_WT_DYN</v>
      </c>
      <c r="B443" s="2">
        <v>20220302</v>
      </c>
      <c r="C443" s="2" t="s">
        <v>31</v>
      </c>
      <c r="D443" s="2" t="s">
        <v>39</v>
      </c>
      <c r="E443" s="2" t="s">
        <v>35</v>
      </c>
      <c r="F443" s="2" t="s">
        <v>50</v>
      </c>
      <c r="G443" s="2" t="s">
        <v>33</v>
      </c>
      <c r="H443" s="2">
        <v>60.428571428571431</v>
      </c>
      <c r="I443" s="2">
        <v>4.8299999999999996E-2</v>
      </c>
      <c r="J443" s="2">
        <v>5.5298935816732255</v>
      </c>
      <c r="K443" s="2">
        <v>630</v>
      </c>
      <c r="L443" s="2">
        <f t="shared" si="13"/>
        <v>10.5</v>
      </c>
      <c r="M443" s="2">
        <v>4.5491035196687367E-2</v>
      </c>
      <c r="N443" s="2">
        <v>7.5302774327122152E-2</v>
      </c>
      <c r="O443" s="2">
        <v>7.1858405797101454E-2</v>
      </c>
      <c r="P443" s="2">
        <v>6.3536438923395458E-2</v>
      </c>
      <c r="Q443" s="2">
        <v>4.8530082815734989E-2</v>
      </c>
      <c r="R443" s="2">
        <v>6.1519420289855069E-2</v>
      </c>
      <c r="S443" s="2">
        <v>5.3495072463768119E-2</v>
      </c>
      <c r="T443" s="2">
        <v>5.4394596273291927E-2</v>
      </c>
      <c r="U443" s="2">
        <v>2.6683354037267081E-2</v>
      </c>
      <c r="V443" s="2">
        <v>7.8874120082815732E-3</v>
      </c>
      <c r="W443" s="2">
        <v>5.7700434782608702E-2</v>
      </c>
      <c r="X443" s="2">
        <v>5.5990786749482407E-2</v>
      </c>
      <c r="Y443" s="2">
        <v>7.8062484472049692E-2</v>
      </c>
      <c r="AA443" s="2">
        <v>7.2904161490683239E-2</v>
      </c>
      <c r="AB443" s="2">
        <v>9.2485051759834375E-2</v>
      </c>
      <c r="AC443" s="2">
        <v>3.4470414078674953E-2</v>
      </c>
      <c r="AD443" s="2">
        <v>8.787014492753624E-2</v>
      </c>
      <c r="AE443" s="2">
        <v>7.7076625258799172E-2</v>
      </c>
      <c r="AF443" s="2">
        <v>8.0556231884057972E-2</v>
      </c>
      <c r="AG443" s="2">
        <v>6.1647101449275363E-2</v>
      </c>
    </row>
    <row r="444" spans="1:33" x14ac:dyDescent="0.3">
      <c r="A444" s="2" t="str">
        <f t="shared" si="12"/>
        <v>20220302_WT_DYN</v>
      </c>
      <c r="B444" s="2">
        <v>20220302</v>
      </c>
      <c r="C444" s="2" t="s">
        <v>31</v>
      </c>
      <c r="D444" s="2" t="s">
        <v>39</v>
      </c>
      <c r="E444" s="2" t="s">
        <v>35</v>
      </c>
      <c r="F444" s="2" t="s">
        <v>50</v>
      </c>
      <c r="G444" s="2" t="s">
        <v>33</v>
      </c>
      <c r="H444" s="2">
        <v>60.428571428571431</v>
      </c>
      <c r="I444" s="2">
        <v>4.8299999999999996E-2</v>
      </c>
      <c r="J444" s="2">
        <v>5.5298935816732255</v>
      </c>
      <c r="K444" s="2">
        <v>660</v>
      </c>
      <c r="L444" s="2">
        <f t="shared" si="13"/>
        <v>11</v>
      </c>
      <c r="M444" s="2">
        <v>9.8859192546583846E-2</v>
      </c>
      <c r="N444" s="2">
        <v>3.3818902691511388E-2</v>
      </c>
      <c r="O444" s="2">
        <v>3.8745776397515523E-2</v>
      </c>
      <c r="P444" s="2">
        <v>4.8202939958592136E-2</v>
      </c>
      <c r="Q444" s="2">
        <v>5.0045507246376825E-2</v>
      </c>
      <c r="R444" s="2">
        <v>7.0629109730848877E-2</v>
      </c>
      <c r="S444" s="2">
        <v>3.9839254658385094E-2</v>
      </c>
      <c r="T444" s="2">
        <v>8.3954244306418221E-2</v>
      </c>
      <c r="U444" s="2">
        <v>1.0653354037267077E-2</v>
      </c>
      <c r="V444" s="2">
        <v>2.2058447204968946E-2</v>
      </c>
      <c r="W444" s="2">
        <v>4.6626501035196694E-2</v>
      </c>
      <c r="X444" s="2">
        <v>8.0175983436853004E-2</v>
      </c>
      <c r="Y444" s="2">
        <v>0.17789472049689445</v>
      </c>
      <c r="AA444" s="2">
        <v>8.146639751552795E-2</v>
      </c>
      <c r="AB444" s="2">
        <v>8.977536231884059E-2</v>
      </c>
      <c r="AC444" s="2">
        <v>7.4061387163561088E-2</v>
      </c>
      <c r="AD444" s="2">
        <v>0.14754966873706002</v>
      </c>
      <c r="AE444" s="2">
        <v>5.3743478260869559E-2</v>
      </c>
      <c r="AF444" s="2">
        <v>4.8627474120082823E-2</v>
      </c>
      <c r="AG444" s="2">
        <v>5.5259047619047624E-2</v>
      </c>
    </row>
    <row r="445" spans="1:33" x14ac:dyDescent="0.3">
      <c r="A445" s="2" t="str">
        <f t="shared" si="12"/>
        <v>20220302_WT_DYN</v>
      </c>
      <c r="B445" s="2">
        <v>20220302</v>
      </c>
      <c r="C445" s="2" t="s">
        <v>31</v>
      </c>
      <c r="D445" s="2" t="s">
        <v>39</v>
      </c>
      <c r="E445" s="2" t="s">
        <v>35</v>
      </c>
      <c r="F445" s="2" t="s">
        <v>50</v>
      </c>
      <c r="G445" s="2" t="s">
        <v>33</v>
      </c>
      <c r="H445" s="2">
        <v>60.428571428571431</v>
      </c>
      <c r="I445" s="2">
        <v>4.8299999999999996E-2</v>
      </c>
      <c r="J445" s="2">
        <v>5.5298935816732255</v>
      </c>
      <c r="K445" s="2">
        <v>690</v>
      </c>
      <c r="L445" s="2">
        <f t="shared" si="13"/>
        <v>11.5</v>
      </c>
      <c r="M445" s="2">
        <v>0.12812407867494824</v>
      </c>
      <c r="N445" s="2">
        <v>4.827581780538303E-2</v>
      </c>
      <c r="O445" s="2">
        <v>7.8446438923395451E-2</v>
      </c>
      <c r="P445" s="2">
        <v>6.9925652173913055E-2</v>
      </c>
      <c r="Q445" s="2">
        <v>6.362434782608696E-2</v>
      </c>
      <c r="R445" s="2">
        <v>7.8599979296066255E-2</v>
      </c>
      <c r="S445" s="2">
        <v>8.0125362318840584E-2</v>
      </c>
      <c r="T445" s="2">
        <v>9.3294202898550727E-2</v>
      </c>
      <c r="U445" s="2">
        <v>2.0555238095238095E-2</v>
      </c>
      <c r="V445" s="2">
        <v>9.0940289855072465E-2</v>
      </c>
      <c r="W445" s="2">
        <v>6.8602401656314704E-2</v>
      </c>
      <c r="X445" s="2">
        <v>6.0720186335403742E-2</v>
      </c>
      <c r="Y445" s="2">
        <v>2.9548115942028989E-2</v>
      </c>
      <c r="AA445" s="2">
        <v>7.7546149068322981E-2</v>
      </c>
      <c r="AB445" s="2">
        <v>0.12149037267080746</v>
      </c>
      <c r="AC445" s="2">
        <v>4.2380289855072459E-2</v>
      </c>
      <c r="AD445" s="2">
        <v>6.6419254658385093E-2</v>
      </c>
      <c r="AE445" s="2">
        <v>1.5936542443064181E-2</v>
      </c>
      <c r="AF445" s="2">
        <v>2.7389171842650106E-2</v>
      </c>
      <c r="AG445" s="2">
        <v>6.3952525879917191E-2</v>
      </c>
    </row>
    <row r="446" spans="1:33" x14ac:dyDescent="0.3">
      <c r="A446" s="2" t="str">
        <f t="shared" si="12"/>
        <v>20220302_WT_DYN</v>
      </c>
      <c r="B446" s="2">
        <v>20220302</v>
      </c>
      <c r="C446" s="2" t="s">
        <v>31</v>
      </c>
      <c r="D446" s="2" t="s">
        <v>39</v>
      </c>
      <c r="E446" s="2" t="s">
        <v>35</v>
      </c>
      <c r="F446" s="2" t="s">
        <v>50</v>
      </c>
      <c r="G446" s="2" t="s">
        <v>33</v>
      </c>
      <c r="H446" s="2">
        <v>60.428571428571431</v>
      </c>
      <c r="I446" s="2">
        <v>4.8299999999999996E-2</v>
      </c>
      <c r="J446" s="2">
        <v>5.5298935816732255</v>
      </c>
      <c r="K446" s="2">
        <v>720</v>
      </c>
      <c r="L446" s="2">
        <f t="shared" si="13"/>
        <v>12</v>
      </c>
      <c r="M446" s="2">
        <v>0.11700140786749484</v>
      </c>
      <c r="N446" s="2">
        <v>7.3017474120082818E-2</v>
      </c>
      <c r="O446" s="2">
        <v>8.0192318840579715E-2</v>
      </c>
      <c r="P446" s="2">
        <v>2.5594472049689437E-2</v>
      </c>
      <c r="Q446" s="2">
        <v>5.1387494824016569E-2</v>
      </c>
      <c r="R446" s="2">
        <v>4.6940993788819885E-3</v>
      </c>
      <c r="S446" s="2">
        <v>6.3216521739130435E-2</v>
      </c>
      <c r="T446" s="2">
        <v>6.1602173913043477E-2</v>
      </c>
      <c r="U446" s="2">
        <v>-2.4391304347825974E-4</v>
      </c>
      <c r="V446" s="2">
        <v>0.14804047619047619</v>
      </c>
      <c r="W446" s="2">
        <v>5.5614844720496895E-2</v>
      </c>
      <c r="X446" s="2">
        <v>6.1375155279503109E-2</v>
      </c>
      <c r="Y446" s="2">
        <v>0.10060347826086957</v>
      </c>
      <c r="AA446" s="2">
        <v>6.9057184265010355E-2</v>
      </c>
      <c r="AB446" s="2">
        <v>0.12403530020703935</v>
      </c>
      <c r="AC446" s="2">
        <v>5.601200828157351E-2</v>
      </c>
      <c r="AD446" s="2">
        <v>8.1152422360248458E-2</v>
      </c>
      <c r="AE446" s="2">
        <v>5.8800434782608699E-2</v>
      </c>
      <c r="AF446" s="2">
        <v>3.2874223602484473E-2</v>
      </c>
      <c r="AG446" s="2">
        <v>5.6022070393374743E-2</v>
      </c>
    </row>
    <row r="447" spans="1:33" x14ac:dyDescent="0.3">
      <c r="A447" s="2" t="str">
        <f t="shared" si="12"/>
        <v>20220302_WT_DYN</v>
      </c>
      <c r="B447" s="2">
        <v>20220302</v>
      </c>
      <c r="C447" s="2" t="s">
        <v>31</v>
      </c>
      <c r="D447" s="2" t="s">
        <v>39</v>
      </c>
      <c r="E447" s="2" t="s">
        <v>35</v>
      </c>
      <c r="F447" s="2" t="s">
        <v>50</v>
      </c>
      <c r="G447" s="2" t="s">
        <v>33</v>
      </c>
      <c r="H447" s="2">
        <v>60.428571428571431</v>
      </c>
      <c r="I447" s="2">
        <v>4.8299999999999996E-2</v>
      </c>
      <c r="J447" s="2">
        <v>5.5298935816732255</v>
      </c>
      <c r="K447" s="2">
        <v>750</v>
      </c>
      <c r="L447" s="2">
        <f t="shared" si="13"/>
        <v>12.5</v>
      </c>
      <c r="M447" s="2">
        <v>5.0817805383022774E-2</v>
      </c>
      <c r="N447" s="2">
        <v>2.0376625258799172E-2</v>
      </c>
      <c r="O447" s="2">
        <v>4.8081449275362322E-2</v>
      </c>
      <c r="P447" s="2">
        <v>4.9652422360248458E-2</v>
      </c>
      <c r="Q447" s="2">
        <v>8.2529420289855077E-2</v>
      </c>
      <c r="R447" s="2">
        <v>0.10357971014492753</v>
      </c>
      <c r="S447" s="2">
        <v>9.7571842650103532E-2</v>
      </c>
      <c r="T447" s="2">
        <v>4.1889875776397516E-2</v>
      </c>
      <c r="U447" s="2">
        <v>0.21002556935817804</v>
      </c>
      <c r="V447" s="2">
        <v>4.6743146997929606E-2</v>
      </c>
      <c r="W447" s="2">
        <v>8.8619378881987579E-2</v>
      </c>
      <c r="X447" s="2">
        <v>9.9932236024844731E-2</v>
      </c>
      <c r="Y447" s="2">
        <v>0.16585120082815735</v>
      </c>
      <c r="AA447" s="2">
        <v>8.9652939958592151E-2</v>
      </c>
      <c r="AB447" s="2">
        <v>0.11278670807453417</v>
      </c>
      <c r="AC447" s="2">
        <v>5.265060041407868E-2</v>
      </c>
      <c r="AD447" s="2">
        <v>0.13556799171842651</v>
      </c>
      <c r="AE447" s="2">
        <v>8.0999523809523813E-2</v>
      </c>
      <c r="AF447" s="2">
        <v>7.6835051759834364E-2</v>
      </c>
      <c r="AG447" s="2">
        <v>6.7398778467908899E-2</v>
      </c>
    </row>
    <row r="448" spans="1:33" x14ac:dyDescent="0.3">
      <c r="A448" s="2" t="str">
        <f t="shared" si="12"/>
        <v>20220302_WT_DYN</v>
      </c>
      <c r="B448" s="2">
        <v>20220302</v>
      </c>
      <c r="C448" s="2" t="s">
        <v>31</v>
      </c>
      <c r="D448" s="2" t="s">
        <v>39</v>
      </c>
      <c r="E448" s="2" t="s">
        <v>35</v>
      </c>
      <c r="F448" s="2" t="s">
        <v>50</v>
      </c>
      <c r="G448" s="2" t="s">
        <v>33</v>
      </c>
      <c r="H448" s="2">
        <v>60.428571428571431</v>
      </c>
      <c r="I448" s="2">
        <v>4.8299999999999996E-2</v>
      </c>
      <c r="J448" s="2">
        <v>5.5298935816732255</v>
      </c>
      <c r="K448" s="2">
        <v>780</v>
      </c>
      <c r="L448" s="2">
        <f t="shared" si="13"/>
        <v>13</v>
      </c>
      <c r="M448" s="2">
        <v>4.6954016563146996E-2</v>
      </c>
      <c r="N448" s="2">
        <v>4.260910973084886E-2</v>
      </c>
      <c r="O448" s="2">
        <v>7.7443209109730848E-2</v>
      </c>
      <c r="P448" s="2">
        <v>5.5799047619047623E-2</v>
      </c>
      <c r="Q448" s="2">
        <v>9.3922380952380952E-2</v>
      </c>
      <c r="R448" s="2">
        <v>6.2280807453416145E-2</v>
      </c>
      <c r="S448" s="2">
        <v>5.9556231884057974E-2</v>
      </c>
      <c r="T448" s="2">
        <v>8.871939958592133E-2</v>
      </c>
      <c r="U448" s="2">
        <v>4.8286356107660452E-2</v>
      </c>
      <c r="V448" s="2">
        <v>6.2179917184265021E-2</v>
      </c>
      <c r="W448" s="2">
        <v>5.4082070393374745E-2</v>
      </c>
      <c r="X448" s="2">
        <v>6.5394513457556938E-2</v>
      </c>
      <c r="Y448" s="2">
        <v>0.13563459627329191</v>
      </c>
      <c r="AA448" s="2">
        <v>8.8226024844720502E-2</v>
      </c>
      <c r="AB448" s="2">
        <v>0.11721600414078674</v>
      </c>
      <c r="AC448" s="2">
        <v>3.1565900621118012E-2</v>
      </c>
      <c r="AD448" s="2">
        <v>0.25050051759834369</v>
      </c>
      <c r="AE448" s="2">
        <v>2.7116066252587993E-2</v>
      </c>
      <c r="AF448" s="2">
        <v>7.7152608695652186E-2</v>
      </c>
      <c r="AG448" s="2">
        <v>6.5989813664596275E-2</v>
      </c>
    </row>
    <row r="449" spans="1:33" x14ac:dyDescent="0.3">
      <c r="A449" s="2" t="str">
        <f t="shared" si="12"/>
        <v>20220302_WT_DYN</v>
      </c>
      <c r="B449" s="2">
        <v>20220302</v>
      </c>
      <c r="C449" s="2" t="s">
        <v>31</v>
      </c>
      <c r="D449" s="2" t="s">
        <v>39</v>
      </c>
      <c r="E449" s="2" t="s">
        <v>35</v>
      </c>
      <c r="F449" s="2" t="s">
        <v>50</v>
      </c>
      <c r="G449" s="2" t="s">
        <v>33</v>
      </c>
      <c r="H449" s="2">
        <v>60.428571428571431</v>
      </c>
      <c r="I449" s="2">
        <v>4.8299999999999996E-2</v>
      </c>
      <c r="J449" s="2">
        <v>5.5298935816732255</v>
      </c>
      <c r="K449" s="2">
        <v>810</v>
      </c>
      <c r="L449" s="2">
        <f t="shared" si="13"/>
        <v>13.5</v>
      </c>
      <c r="M449" s="2">
        <v>0.1393409523809524</v>
      </c>
      <c r="N449" s="2">
        <v>0.10378091097308489</v>
      </c>
      <c r="O449" s="2">
        <v>0.13194089026915112</v>
      </c>
      <c r="P449" s="2">
        <v>7.2400662525879914E-2</v>
      </c>
      <c r="Q449" s="2">
        <v>5.9246894409937891E-2</v>
      </c>
      <c r="R449" s="2">
        <v>2.8154824016563152E-2</v>
      </c>
      <c r="S449" s="2">
        <v>3.7171987577639752E-2</v>
      </c>
      <c r="T449" s="2">
        <v>8.4995341614906836E-2</v>
      </c>
      <c r="U449" s="2">
        <v>4.0444244306418228E-2</v>
      </c>
      <c r="V449" s="2">
        <v>0.11657604554865426</v>
      </c>
      <c r="W449" s="2">
        <v>0.10060799171842649</v>
      </c>
      <c r="X449" s="2">
        <v>8.9017329192546582E-2</v>
      </c>
      <c r="Y449" s="2">
        <v>0.11306666666666668</v>
      </c>
      <c r="AA449" s="2">
        <v>0.10407418219461698</v>
      </c>
      <c r="AB449" s="2">
        <v>8.3281780538302277E-2</v>
      </c>
      <c r="AC449" s="2">
        <v>4.206770186335404E-2</v>
      </c>
      <c r="AD449" s="2">
        <v>0.10568254658385093</v>
      </c>
      <c r="AE449" s="2">
        <v>6.3173457556935833E-2</v>
      </c>
      <c r="AF449" s="2">
        <v>2.9717246376811595E-2</v>
      </c>
      <c r="AG449" s="2">
        <v>7.1162960662525893E-2</v>
      </c>
    </row>
    <row r="450" spans="1:33" x14ac:dyDescent="0.3">
      <c r="A450" s="2" t="str">
        <f t="shared" ref="A450:A513" si="14">B450&amp;"_"&amp;C450&amp;"_"&amp;F450</f>
        <v>20220302_WT_DYN</v>
      </c>
      <c r="B450" s="2">
        <v>20220302</v>
      </c>
      <c r="C450" s="2" t="s">
        <v>31</v>
      </c>
      <c r="D450" s="2" t="s">
        <v>39</v>
      </c>
      <c r="E450" s="2" t="s">
        <v>35</v>
      </c>
      <c r="F450" s="2" t="s">
        <v>50</v>
      </c>
      <c r="G450" s="2" t="s">
        <v>33</v>
      </c>
      <c r="H450" s="2">
        <v>60.428571428571431</v>
      </c>
      <c r="I450" s="2">
        <v>4.8299999999999996E-2</v>
      </c>
      <c r="J450" s="2">
        <v>5.5298935816732255</v>
      </c>
      <c r="K450" s="2">
        <v>840</v>
      </c>
      <c r="L450" s="2">
        <f t="shared" ref="L450:L513" si="15">K450/60</f>
        <v>14</v>
      </c>
      <c r="M450" s="2">
        <v>7.0717991718426507E-2</v>
      </c>
      <c r="N450" s="2">
        <v>2.8064472049689444E-2</v>
      </c>
      <c r="O450" s="2">
        <v>8.629660455486543E-2</v>
      </c>
      <c r="P450" s="2">
        <v>6.9420393374741207E-2</v>
      </c>
      <c r="Q450" s="2">
        <v>7.0840538302277434E-2</v>
      </c>
      <c r="R450" s="2">
        <v>1.6481262939958597E-2</v>
      </c>
      <c r="S450" s="2">
        <v>6.6207971014492759E-2</v>
      </c>
      <c r="T450" s="2">
        <v>9.5946376811594195E-2</v>
      </c>
      <c r="U450" s="2">
        <v>6.3312774327122151E-2</v>
      </c>
      <c r="V450" s="2">
        <v>4.1579254658385099E-2</v>
      </c>
      <c r="W450" s="2">
        <v>7.4135072463768117E-2</v>
      </c>
      <c r="X450" s="2">
        <v>3.3744057971014499E-2</v>
      </c>
      <c r="Y450" s="2">
        <v>3.8753167701863357E-2</v>
      </c>
      <c r="AA450" s="2">
        <v>9.9272298136645981E-2</v>
      </c>
      <c r="AB450" s="2">
        <v>7.7822629399585924E-2</v>
      </c>
      <c r="AC450" s="2">
        <v>4.0271159420289859E-2</v>
      </c>
      <c r="AD450" s="2">
        <v>7.7132443064182196E-2</v>
      </c>
      <c r="AE450" s="2">
        <v>7.4311863354037277E-2</v>
      </c>
      <c r="AF450" s="2">
        <v>2.5905072463768115E-2</v>
      </c>
      <c r="AG450" s="2">
        <v>6.472952380952382E-2</v>
      </c>
    </row>
    <row r="451" spans="1:33" x14ac:dyDescent="0.3">
      <c r="A451" s="2" t="str">
        <f t="shared" si="14"/>
        <v>20220302_WT_DYN</v>
      </c>
      <c r="B451" s="2">
        <v>20220302</v>
      </c>
      <c r="C451" s="2" t="s">
        <v>31</v>
      </c>
      <c r="D451" s="2" t="s">
        <v>39</v>
      </c>
      <c r="E451" s="2" t="s">
        <v>35</v>
      </c>
      <c r="F451" s="2" t="s">
        <v>50</v>
      </c>
      <c r="G451" s="2" t="s">
        <v>33</v>
      </c>
      <c r="H451" s="2">
        <v>60.428571428571431</v>
      </c>
      <c r="I451" s="2">
        <v>4.8299999999999996E-2</v>
      </c>
      <c r="J451" s="2">
        <v>5.5298935816732255</v>
      </c>
      <c r="K451" s="2">
        <v>870</v>
      </c>
      <c r="L451" s="2">
        <f t="shared" si="15"/>
        <v>14.5</v>
      </c>
      <c r="M451" s="2">
        <v>5.5007412008281582E-2</v>
      </c>
      <c r="N451" s="2">
        <v>6.6296024844720497E-2</v>
      </c>
      <c r="O451" s="2">
        <v>0.10155459627329193</v>
      </c>
      <c r="P451" s="2">
        <v>5.6660683229813671E-2</v>
      </c>
      <c r="Q451" s="2">
        <v>0.10934447204968945</v>
      </c>
      <c r="R451" s="2">
        <v>2.2188757763975161E-2</v>
      </c>
      <c r="S451" s="2">
        <v>6.68108281573499E-2</v>
      </c>
      <c r="T451" s="2">
        <v>4.9316997929606629E-2</v>
      </c>
      <c r="U451" s="2">
        <v>5.0039606625258796E-2</v>
      </c>
      <c r="V451" s="2">
        <v>0.10906699792960663</v>
      </c>
      <c r="W451" s="2">
        <v>9.006403726708076E-2</v>
      </c>
      <c r="X451" s="2">
        <v>0.14921525879917188</v>
      </c>
      <c r="Y451" s="2">
        <v>0.11695333333333334</v>
      </c>
      <c r="AA451" s="2">
        <v>9.0588426501035213E-2</v>
      </c>
      <c r="AB451" s="2">
        <v>0.14135995859213252</v>
      </c>
      <c r="AC451" s="2">
        <v>3.9604844720496898E-2</v>
      </c>
      <c r="AD451" s="2">
        <v>7.2517784679089037E-2</v>
      </c>
      <c r="AE451" s="2">
        <v>7.2357701863354038E-2</v>
      </c>
      <c r="AF451" s="2">
        <v>3.9955010351966878E-2</v>
      </c>
      <c r="AG451" s="2">
        <v>7.8906376811594209E-2</v>
      </c>
    </row>
    <row r="452" spans="1:33" x14ac:dyDescent="0.3">
      <c r="A452" s="2" t="str">
        <f t="shared" si="14"/>
        <v>20220302_WT_DYN</v>
      </c>
      <c r="B452" s="2">
        <v>20220302</v>
      </c>
      <c r="C452" s="2" t="s">
        <v>31</v>
      </c>
      <c r="D452" s="2" t="s">
        <v>39</v>
      </c>
      <c r="E452" s="2" t="s">
        <v>35</v>
      </c>
      <c r="F452" s="2" t="s">
        <v>50</v>
      </c>
      <c r="G452" s="2" t="s">
        <v>33</v>
      </c>
      <c r="H452" s="2">
        <v>60.428571428571431</v>
      </c>
      <c r="I452" s="2">
        <v>4.8299999999999996E-2</v>
      </c>
      <c r="J452" s="2">
        <v>5.5298935816732255</v>
      </c>
      <c r="K452" s="2">
        <v>900</v>
      </c>
      <c r="L452" s="2">
        <f t="shared" si="15"/>
        <v>15</v>
      </c>
      <c r="M452" s="2">
        <v>0.10487436853002072</v>
      </c>
      <c r="N452" s="2">
        <v>1.8159316770186337E-2</v>
      </c>
      <c r="O452" s="2">
        <v>8.6605383022774332E-2</v>
      </c>
      <c r="P452" s="2">
        <v>5.3140165631469991E-2</v>
      </c>
      <c r="Q452" s="2">
        <v>5.1096501035196688E-2</v>
      </c>
      <c r="R452" s="2">
        <v>6.0360869565217398E-2</v>
      </c>
      <c r="S452" s="2">
        <v>5.5917660455486552E-2</v>
      </c>
      <c r="T452" s="2">
        <v>9.0980186335403737E-2</v>
      </c>
      <c r="U452" s="2">
        <v>6.0951925465838511E-2</v>
      </c>
      <c r="V452" s="2">
        <v>0.10499258799171843</v>
      </c>
      <c r="W452" s="2">
        <v>0.10973451345755694</v>
      </c>
      <c r="X452" s="2">
        <v>9.9146521739130453E-2</v>
      </c>
      <c r="Y452" s="2">
        <v>7.8848571428571421E-2</v>
      </c>
      <c r="AA452" s="2">
        <v>9.8310455486542436E-2</v>
      </c>
      <c r="AB452" s="2">
        <v>9.6135465838509321E-2</v>
      </c>
      <c r="AC452" s="2">
        <v>4.0937536231884057E-2</v>
      </c>
      <c r="AD452" s="2">
        <v>4.9610455486542443E-2</v>
      </c>
      <c r="AE452" s="2">
        <v>5.7891076604554871E-2</v>
      </c>
      <c r="AF452" s="2">
        <v>5.5049751552795033E-2</v>
      </c>
      <c r="AG452" s="2">
        <v>6.5793457556935817E-2</v>
      </c>
    </row>
    <row r="453" spans="1:33" x14ac:dyDescent="0.3">
      <c r="A453" s="2" t="str">
        <f t="shared" si="14"/>
        <v>20220302_WT_DYN</v>
      </c>
      <c r="B453" s="2">
        <v>20220302</v>
      </c>
      <c r="C453" s="2" t="s">
        <v>31</v>
      </c>
      <c r="D453" s="2" t="s">
        <v>39</v>
      </c>
      <c r="E453" s="2" t="s">
        <v>35</v>
      </c>
      <c r="F453" s="2" t="s">
        <v>50</v>
      </c>
      <c r="G453" s="2" t="s">
        <v>33</v>
      </c>
      <c r="H453" s="2">
        <v>60.428571428571431</v>
      </c>
      <c r="I453" s="2">
        <v>4.8299999999999996E-2</v>
      </c>
      <c r="J453" s="2">
        <v>5.5298935816732255</v>
      </c>
      <c r="K453" s="2">
        <v>930</v>
      </c>
      <c r="L453" s="2">
        <f t="shared" si="15"/>
        <v>15.5</v>
      </c>
      <c r="M453" s="2">
        <v>7.5418757763975164E-2</v>
      </c>
      <c r="N453" s="2">
        <v>1.8579296066252589E-2</v>
      </c>
      <c r="O453" s="2">
        <v>4.1560455486542441E-2</v>
      </c>
      <c r="P453" s="2">
        <v>6.6541884057971012E-2</v>
      </c>
      <c r="Q453" s="2">
        <v>7.6046873706004145E-2</v>
      </c>
      <c r="R453" s="2">
        <v>8.5896314699792947E-2</v>
      </c>
      <c r="S453" s="2">
        <v>5.5996956521739132E-2</v>
      </c>
      <c r="T453" s="2">
        <v>8.4722587991718445E-2</v>
      </c>
      <c r="U453" s="2">
        <v>3.8929130434782612E-2</v>
      </c>
      <c r="V453" s="2">
        <v>4.525343685300208E-2</v>
      </c>
      <c r="W453" s="2">
        <v>8.9090621118012428E-2</v>
      </c>
      <c r="X453" s="2">
        <v>0.10215089026915115</v>
      </c>
      <c r="Y453" s="2">
        <v>7.8785196687370607E-2</v>
      </c>
      <c r="AA453" s="2">
        <v>8.9863291925465855E-2</v>
      </c>
      <c r="AB453" s="2">
        <v>0.14714666666666668</v>
      </c>
      <c r="AC453" s="2">
        <v>6.4371573498964815E-2</v>
      </c>
      <c r="AD453" s="2">
        <v>0.14481884057971015</v>
      </c>
      <c r="AE453" s="2">
        <v>9.1861035196687368E-2</v>
      </c>
      <c r="AF453" s="2">
        <v>7.4633188405797107E-2</v>
      </c>
      <c r="AG453" s="2">
        <v>8.6530351966873711E-2</v>
      </c>
    </row>
    <row r="454" spans="1:33" x14ac:dyDescent="0.3">
      <c r="A454" s="2" t="str">
        <f t="shared" si="14"/>
        <v>20220302_WT_DYN</v>
      </c>
      <c r="B454" s="2">
        <v>20220302</v>
      </c>
      <c r="C454" s="2" t="s">
        <v>31</v>
      </c>
      <c r="D454" s="2" t="s">
        <v>39</v>
      </c>
      <c r="E454" s="2" t="s">
        <v>35</v>
      </c>
      <c r="F454" s="2" t="s">
        <v>50</v>
      </c>
      <c r="G454" s="2" t="s">
        <v>33</v>
      </c>
      <c r="H454" s="2">
        <v>60.428571428571431</v>
      </c>
      <c r="I454" s="2">
        <v>4.8299999999999996E-2</v>
      </c>
      <c r="J454" s="2">
        <v>5.5298935816732255</v>
      </c>
      <c r="K454" s="2">
        <v>960</v>
      </c>
      <c r="L454" s="2">
        <f t="shared" si="15"/>
        <v>16</v>
      </c>
      <c r="M454" s="2">
        <v>0.14812107660455484</v>
      </c>
      <c r="N454" s="2">
        <v>3.3831014492753629E-2</v>
      </c>
      <c r="O454" s="2">
        <v>9.5600372670807454E-2</v>
      </c>
      <c r="P454" s="2">
        <v>6.5618095238095239E-2</v>
      </c>
      <c r="Q454" s="2">
        <v>5.8386231884057976E-2</v>
      </c>
      <c r="R454" s="2">
        <v>7.7866915113871629E-2</v>
      </c>
      <c r="S454" s="2">
        <v>8.2027349896480348E-2</v>
      </c>
      <c r="T454" s="2">
        <v>7.1573519668737068E-2</v>
      </c>
      <c r="U454" s="2">
        <v>-2.0474219461697727E-2</v>
      </c>
      <c r="V454" s="2">
        <v>7.3181614906832296E-2</v>
      </c>
      <c r="W454" s="2">
        <v>7.6364285714285718E-2</v>
      </c>
      <c r="X454" s="2">
        <v>0.11493666666666666</v>
      </c>
      <c r="Y454" s="2">
        <v>6.8364782608695648E-2</v>
      </c>
      <c r="AA454" s="2">
        <v>9.590648033126295E-2</v>
      </c>
      <c r="AB454" s="2">
        <v>0.10190577639751552</v>
      </c>
      <c r="AC454" s="2">
        <v>9.5267805383022791E-2</v>
      </c>
      <c r="AD454" s="2">
        <v>0.13130229813664598</v>
      </c>
      <c r="AE454" s="2">
        <v>6.3981387163561082E-2</v>
      </c>
      <c r="AF454" s="2">
        <v>2.4647598343685299E-2</v>
      </c>
      <c r="AG454" s="2">
        <v>7.5238654244306424E-2</v>
      </c>
    </row>
    <row r="455" spans="1:33" x14ac:dyDescent="0.3">
      <c r="A455" s="2" t="str">
        <f t="shared" si="14"/>
        <v>20220302_WT_DYN</v>
      </c>
      <c r="B455" s="2">
        <v>20220302</v>
      </c>
      <c r="C455" s="2" t="s">
        <v>31</v>
      </c>
      <c r="D455" s="2" t="s">
        <v>39</v>
      </c>
      <c r="E455" s="2" t="s">
        <v>35</v>
      </c>
      <c r="F455" s="2" t="s">
        <v>50</v>
      </c>
      <c r="G455" s="2" t="s">
        <v>33</v>
      </c>
      <c r="H455" s="2">
        <v>60.428571428571431</v>
      </c>
      <c r="I455" s="2">
        <v>4.8299999999999996E-2</v>
      </c>
      <c r="J455" s="2">
        <v>5.5298935816732255</v>
      </c>
      <c r="K455" s="2">
        <v>990</v>
      </c>
      <c r="L455" s="2">
        <f t="shared" si="15"/>
        <v>16.5</v>
      </c>
      <c r="M455" s="2">
        <v>0.10070349896480332</v>
      </c>
      <c r="N455" s="2">
        <v>4.6585031055900623E-2</v>
      </c>
      <c r="O455" s="2">
        <v>7.5816066252587994E-2</v>
      </c>
      <c r="P455" s="2">
        <v>6.1691552795031059E-2</v>
      </c>
      <c r="Q455" s="2">
        <v>7.8137412008281587E-2</v>
      </c>
      <c r="R455" s="2">
        <v>3.3432981366459627E-2</v>
      </c>
      <c r="S455" s="2">
        <v>8.6642939958592124E-2</v>
      </c>
      <c r="T455" s="2">
        <v>0.10508598343685301</v>
      </c>
      <c r="U455" s="2">
        <v>3.0451697722567291E-2</v>
      </c>
      <c r="V455" s="2">
        <v>3.7167474120082818E-2</v>
      </c>
      <c r="W455" s="2">
        <v>0.16140082815734988</v>
      </c>
      <c r="X455" s="2">
        <v>8.3777287784679091E-2</v>
      </c>
      <c r="Y455" s="2">
        <v>6.6236894409937894E-2</v>
      </c>
      <c r="AA455" s="2">
        <v>9.5648364389233964E-2</v>
      </c>
      <c r="AB455" s="2">
        <v>0.14316724637681161</v>
      </c>
      <c r="AC455" s="2">
        <v>5.9362691511387164E-2</v>
      </c>
      <c r="AD455" s="2">
        <v>6.7970476190476206E-2</v>
      </c>
      <c r="AE455" s="2">
        <v>7.0559068322981366E-2</v>
      </c>
      <c r="AF455" s="2">
        <v>8.3812732919254659E-2</v>
      </c>
      <c r="AG455" s="2">
        <v>8.2622774327122159E-2</v>
      </c>
    </row>
    <row r="456" spans="1:33" x14ac:dyDescent="0.3">
      <c r="A456" s="2" t="str">
        <f t="shared" si="14"/>
        <v>20220302_WT_DYN</v>
      </c>
      <c r="B456" s="2">
        <v>20220302</v>
      </c>
      <c r="C456" s="2" t="s">
        <v>31</v>
      </c>
      <c r="D456" s="2" t="s">
        <v>39</v>
      </c>
      <c r="E456" s="2" t="s">
        <v>35</v>
      </c>
      <c r="F456" s="2" t="s">
        <v>50</v>
      </c>
      <c r="G456" s="2" t="s">
        <v>33</v>
      </c>
      <c r="H456" s="2">
        <v>60.428571428571431</v>
      </c>
      <c r="I456" s="2">
        <v>4.8299999999999996E-2</v>
      </c>
      <c r="J456" s="2">
        <v>5.5298935816732255</v>
      </c>
      <c r="K456" s="2">
        <v>1020</v>
      </c>
      <c r="L456" s="2">
        <f t="shared" si="15"/>
        <v>17</v>
      </c>
      <c r="M456" s="2">
        <v>0.11819619047619047</v>
      </c>
      <c r="N456" s="2">
        <v>-1.7624668737060045E-2</v>
      </c>
      <c r="O456" s="2">
        <v>0.11008383022774326</v>
      </c>
      <c r="P456" s="2">
        <v>6.5821097308488619E-2</v>
      </c>
      <c r="Q456" s="2">
        <v>7.7651242236024848E-2</v>
      </c>
      <c r="R456" s="2">
        <v>2.3152463768115947E-2</v>
      </c>
      <c r="S456" s="2">
        <v>6.8710331262939961E-2</v>
      </c>
      <c r="T456" s="2">
        <v>6.0516231884057976E-2</v>
      </c>
      <c r="U456" s="2">
        <v>7.6505424430641816E-2</v>
      </c>
      <c r="V456" s="2">
        <v>8.2488757763975157E-2</v>
      </c>
      <c r="W456" s="2">
        <v>9.3774037267080751E-2</v>
      </c>
      <c r="X456" s="2">
        <v>0.12006819875776398</v>
      </c>
      <c r="Y456" s="2">
        <v>9.7586977225672888E-2</v>
      </c>
      <c r="AA456" s="2">
        <v>8.9913209109730843E-2</v>
      </c>
      <c r="AB456" s="2">
        <v>0.11363950310559005</v>
      </c>
      <c r="AC456" s="2">
        <v>6.7204968944099386E-2</v>
      </c>
      <c r="AD456" s="2">
        <v>7.4076231884057986E-2</v>
      </c>
      <c r="AE456" s="2">
        <v>2.5854596273291924E-2</v>
      </c>
      <c r="AF456" s="2">
        <v>5.9472505175983452E-2</v>
      </c>
      <c r="AG456" s="2">
        <v>6.8871200828157356E-2</v>
      </c>
    </row>
    <row r="457" spans="1:33" x14ac:dyDescent="0.3">
      <c r="A457" s="2" t="str">
        <f t="shared" si="14"/>
        <v>20220302_WT_DYN</v>
      </c>
      <c r="B457" s="2">
        <v>20220302</v>
      </c>
      <c r="C457" s="2" t="s">
        <v>31</v>
      </c>
      <c r="D457" s="2" t="s">
        <v>39</v>
      </c>
      <c r="E457" s="2" t="s">
        <v>35</v>
      </c>
      <c r="F457" s="2" t="s">
        <v>50</v>
      </c>
      <c r="G457" s="2" t="s">
        <v>33</v>
      </c>
      <c r="H457" s="2">
        <v>60.428571428571431</v>
      </c>
      <c r="I457" s="2">
        <v>4.8299999999999996E-2</v>
      </c>
      <c r="J457" s="2">
        <v>5.5298935816732255</v>
      </c>
      <c r="K457" s="2">
        <v>1050</v>
      </c>
      <c r="L457" s="2">
        <f t="shared" si="15"/>
        <v>17.5</v>
      </c>
      <c r="M457" s="2">
        <v>0.11473120082815737</v>
      </c>
      <c r="N457" s="2">
        <v>5.8602215320910978E-2</v>
      </c>
      <c r="O457" s="2">
        <v>0.12303853002070395</v>
      </c>
      <c r="P457" s="2">
        <v>6.7583395445134586E-2</v>
      </c>
      <c r="Q457" s="2">
        <v>7.0218654244306414E-2</v>
      </c>
      <c r="R457" s="2">
        <v>1.7619006211180125E-2</v>
      </c>
      <c r="S457" s="2">
        <v>9.6623498964803323E-2</v>
      </c>
      <c r="T457" s="2">
        <v>8.9484202898550719E-2</v>
      </c>
      <c r="U457" s="2">
        <v>6.9391138716356104E-2</v>
      </c>
      <c r="V457" s="2">
        <v>0.13796813664596272</v>
      </c>
      <c r="W457" s="2">
        <v>7.3504306418219464E-2</v>
      </c>
      <c r="X457" s="2">
        <v>0.10018211180124224</v>
      </c>
      <c r="Y457" s="2">
        <v>9.9855424430641826E-2</v>
      </c>
      <c r="AA457" s="2">
        <v>9.4744927536231885E-2</v>
      </c>
      <c r="AB457" s="2">
        <v>0.15050875776397513</v>
      </c>
      <c r="AC457" s="2">
        <v>3.9311718426501038E-2</v>
      </c>
      <c r="AD457" s="2">
        <v>0.15656844720496896</v>
      </c>
      <c r="AE457" s="2">
        <v>1.3290248447204965E-2</v>
      </c>
      <c r="AF457" s="2">
        <v>1.394103519668737E-2</v>
      </c>
      <c r="AG457" s="2">
        <v>7.3145942028985514E-2</v>
      </c>
    </row>
    <row r="458" spans="1:33" x14ac:dyDescent="0.3">
      <c r="A458" s="2" t="str">
        <f t="shared" si="14"/>
        <v>20220302_WT_DYN</v>
      </c>
      <c r="B458" s="2">
        <v>20220302</v>
      </c>
      <c r="C458" s="2" t="s">
        <v>31</v>
      </c>
      <c r="D458" s="2" t="s">
        <v>39</v>
      </c>
      <c r="E458" s="2" t="s">
        <v>35</v>
      </c>
      <c r="F458" s="2" t="s">
        <v>50</v>
      </c>
      <c r="G458" s="2" t="s">
        <v>33</v>
      </c>
      <c r="H458" s="2">
        <v>60.428571428571431</v>
      </c>
      <c r="I458" s="2">
        <v>4.8299999999999996E-2</v>
      </c>
      <c r="J458" s="2">
        <v>5.5298935816732255</v>
      </c>
      <c r="K458" s="2">
        <v>1080</v>
      </c>
      <c r="L458" s="2">
        <f t="shared" si="15"/>
        <v>18</v>
      </c>
      <c r="M458" s="2">
        <v>0.13366703933747412</v>
      </c>
      <c r="N458" s="2">
        <v>1.3304347826086959E-2</v>
      </c>
      <c r="O458" s="2">
        <v>0.12574451345755697</v>
      </c>
      <c r="P458" s="2">
        <v>5.7460869565217405E-2</v>
      </c>
      <c r="Q458" s="2">
        <v>3.58868115942029E-2</v>
      </c>
      <c r="R458" s="2">
        <v>8.6064803312629404E-3</v>
      </c>
      <c r="S458" s="2">
        <v>5.5810124223602493E-2</v>
      </c>
      <c r="T458" s="2">
        <v>0.1274355900621118</v>
      </c>
      <c r="U458" s="2">
        <v>0.15077440993788821</v>
      </c>
      <c r="V458" s="2">
        <v>5.0887204968944104E-2</v>
      </c>
      <c r="W458" s="2">
        <v>8.6047018633540376E-2</v>
      </c>
      <c r="X458" s="2">
        <v>0.15704515527950311</v>
      </c>
      <c r="Y458" s="2">
        <v>7.8565527950310562E-2</v>
      </c>
      <c r="AA458" s="2">
        <v>0.10492010351966874</v>
      </c>
      <c r="AB458" s="2">
        <v>0.1300673706004141</v>
      </c>
      <c r="AC458" s="2">
        <v>1.277585921325052E-2</v>
      </c>
      <c r="AD458" s="2">
        <v>7.0346832298136638E-2</v>
      </c>
      <c r="AE458" s="2">
        <v>3.0678550724637682E-2</v>
      </c>
      <c r="AF458" s="2">
        <v>9.1552380952380955E-2</v>
      </c>
      <c r="AG458" s="2">
        <v>6.8960062111801251E-2</v>
      </c>
    </row>
    <row r="459" spans="1:33" x14ac:dyDescent="0.3">
      <c r="A459" s="2" t="str">
        <f t="shared" si="14"/>
        <v>20220302_WT_DYN</v>
      </c>
      <c r="B459" s="2">
        <v>20220302</v>
      </c>
      <c r="C459" s="2" t="s">
        <v>31</v>
      </c>
      <c r="D459" s="2" t="s">
        <v>39</v>
      </c>
      <c r="E459" s="2" t="s">
        <v>35</v>
      </c>
      <c r="F459" s="2" t="s">
        <v>50</v>
      </c>
      <c r="G459" s="2" t="s">
        <v>33</v>
      </c>
      <c r="H459" s="2">
        <v>60.428571428571431</v>
      </c>
      <c r="I459" s="2">
        <v>4.8299999999999996E-2</v>
      </c>
      <c r="J459" s="2">
        <v>5.5298935816732255</v>
      </c>
      <c r="K459" s="2">
        <v>1110</v>
      </c>
      <c r="L459" s="2">
        <f t="shared" si="15"/>
        <v>18.5</v>
      </c>
      <c r="M459" s="2">
        <v>6.2922650103519662E-2</v>
      </c>
      <c r="N459" s="2">
        <v>4.2725672877846795E-3</v>
      </c>
      <c r="O459" s="2">
        <v>5.7742795031055907E-2</v>
      </c>
      <c r="P459" s="2">
        <v>7.8204948240165634E-2</v>
      </c>
      <c r="Q459" s="2">
        <v>5.3262236024844714E-2</v>
      </c>
      <c r="R459" s="2">
        <v>5.0231573498964809E-2</v>
      </c>
      <c r="S459" s="2">
        <v>6.1279399585921324E-2</v>
      </c>
      <c r="T459" s="2">
        <v>7.3865507246376819E-2</v>
      </c>
      <c r="U459" s="2">
        <v>7.8596169772256738E-2</v>
      </c>
      <c r="V459" s="2">
        <v>9.3565631469979302E-2</v>
      </c>
      <c r="W459" s="2">
        <v>6.5049358178053823E-2</v>
      </c>
      <c r="X459" s="2">
        <v>6.6372049689441007E-2</v>
      </c>
      <c r="Y459" s="2">
        <v>3.5973022774327124E-2</v>
      </c>
      <c r="AA459" s="2">
        <v>8.1296335403726716E-2</v>
      </c>
      <c r="AB459" s="2">
        <v>0.13058215320910976</v>
      </c>
      <c r="AC459" s="2">
        <v>0.11669971014492754</v>
      </c>
      <c r="AD459" s="2">
        <v>0.10689207039337476</v>
      </c>
      <c r="AE459" s="2">
        <v>0.10019157349896482</v>
      </c>
      <c r="AF459" s="2">
        <v>4.479374741200829E-2</v>
      </c>
      <c r="AG459" s="2">
        <v>7.2378757763975163E-2</v>
      </c>
    </row>
    <row r="460" spans="1:33" x14ac:dyDescent="0.3">
      <c r="A460" s="2" t="str">
        <f t="shared" si="14"/>
        <v>20220302_WT_DYN</v>
      </c>
      <c r="B460" s="2">
        <v>20220302</v>
      </c>
      <c r="C460" s="2" t="s">
        <v>31</v>
      </c>
      <c r="D460" s="2" t="s">
        <v>39</v>
      </c>
      <c r="E460" s="2" t="s">
        <v>35</v>
      </c>
      <c r="F460" s="2" t="s">
        <v>50</v>
      </c>
      <c r="G460" s="2" t="s">
        <v>33</v>
      </c>
      <c r="H460" s="2">
        <v>60.428571428571431</v>
      </c>
      <c r="I460" s="2">
        <v>4.8299999999999996E-2</v>
      </c>
      <c r="J460" s="2">
        <v>5.5298935816732255</v>
      </c>
      <c r="K460" s="2">
        <v>1140</v>
      </c>
      <c r="L460" s="2">
        <f t="shared" si="15"/>
        <v>19</v>
      </c>
      <c r="M460" s="2">
        <v>6.3130269151138715E-2</v>
      </c>
      <c r="N460" s="2">
        <v>0.25116242236024844</v>
      </c>
      <c r="O460" s="2">
        <v>9.3262008281573508E-2</v>
      </c>
      <c r="P460" s="2">
        <v>3.8180890269151141E-2</v>
      </c>
      <c r="Q460" s="2">
        <v>3.0962091097308488E-2</v>
      </c>
      <c r="R460" s="2">
        <v>3.4902525879917178E-2</v>
      </c>
      <c r="S460" s="2">
        <v>5.7281532091097306E-2</v>
      </c>
      <c r="T460" s="2">
        <v>9.4426708074534169E-2</v>
      </c>
      <c r="U460" s="2">
        <v>1.5302691511387152E-3</v>
      </c>
      <c r="V460" s="2">
        <v>4.3064554865424431E-2</v>
      </c>
      <c r="W460" s="2">
        <v>9.7262815734989655E-2</v>
      </c>
      <c r="X460" s="2">
        <v>0.1610133954451346</v>
      </c>
      <c r="Y460" s="2">
        <v>0.14563532091097312</v>
      </c>
      <c r="AA460" s="2">
        <v>0.10790724637681161</v>
      </c>
      <c r="AB460" s="2">
        <v>0.13808287784679088</v>
      </c>
      <c r="AC460" s="2">
        <v>4.2288716356107654E-2</v>
      </c>
      <c r="AD460" s="2">
        <v>0.12225000000000001</v>
      </c>
      <c r="AE460" s="2">
        <v>5.408935817805384E-2</v>
      </c>
      <c r="AF460" s="2">
        <v>5.0812587991718422E-2</v>
      </c>
      <c r="AG460" s="2">
        <v>7.3349544513457557E-2</v>
      </c>
    </row>
    <row r="461" spans="1:33" x14ac:dyDescent="0.3">
      <c r="A461" s="2" t="str">
        <f t="shared" si="14"/>
        <v>20220302_WT_DYN</v>
      </c>
      <c r="B461" s="2">
        <v>20220302</v>
      </c>
      <c r="C461" s="2" t="s">
        <v>31</v>
      </c>
      <c r="D461" s="2" t="s">
        <v>39</v>
      </c>
      <c r="E461" s="2" t="s">
        <v>35</v>
      </c>
      <c r="F461" s="2" t="s">
        <v>50</v>
      </c>
      <c r="G461" s="2" t="s">
        <v>33</v>
      </c>
      <c r="H461" s="2">
        <v>60.428571428571431</v>
      </c>
      <c r="I461" s="2">
        <v>4.8299999999999996E-2</v>
      </c>
      <c r="J461" s="2">
        <v>5.5298935816732255</v>
      </c>
      <c r="K461" s="2">
        <v>1170</v>
      </c>
      <c r="L461" s="2">
        <f t="shared" si="15"/>
        <v>19.5</v>
      </c>
      <c r="M461" s="2">
        <v>0.15385888198757763</v>
      </c>
      <c r="N461" s="2">
        <v>4.9015755693581783E-2</v>
      </c>
      <c r="O461" s="2">
        <v>4.979608695652174E-2</v>
      </c>
      <c r="P461" s="2">
        <v>6.9349254658385096E-2</v>
      </c>
      <c r="Q461" s="2">
        <v>9.409946169772257E-2</v>
      </c>
      <c r="R461" s="2">
        <v>2.3536107660455489E-2</v>
      </c>
      <c r="S461" s="2">
        <v>6.7671138716356105E-2</v>
      </c>
      <c r="T461" s="2">
        <v>6.4678343685300205E-2</v>
      </c>
      <c r="U461" s="2">
        <v>8.9599503105590075E-2</v>
      </c>
      <c r="V461" s="2">
        <v>9.1439792960662528E-2</v>
      </c>
      <c r="W461" s="2">
        <v>8.2663809523809528E-2</v>
      </c>
      <c r="X461" s="2">
        <v>6.5111014492753624E-2</v>
      </c>
      <c r="Y461" s="2">
        <v>0.11286571428571429</v>
      </c>
      <c r="AA461" s="2">
        <v>8.8633995859213263E-2</v>
      </c>
      <c r="AB461" s="2">
        <v>7.5032650103519671E-2</v>
      </c>
      <c r="AC461" s="2">
        <v>5.9604223602484477E-2</v>
      </c>
      <c r="AD461" s="2">
        <v>0.12443310559006213</v>
      </c>
      <c r="AE461" s="2">
        <v>6.7331780538302285E-2</v>
      </c>
      <c r="AF461" s="2">
        <v>0.11664434782608697</v>
      </c>
      <c r="AG461" s="2">
        <v>7.397511387163562E-2</v>
      </c>
    </row>
    <row r="462" spans="1:33" x14ac:dyDescent="0.3">
      <c r="A462" s="2" t="str">
        <f t="shared" si="14"/>
        <v>20220302_WT_DYN</v>
      </c>
      <c r="B462" s="2">
        <v>20220302</v>
      </c>
      <c r="C462" s="2" t="s">
        <v>31</v>
      </c>
      <c r="D462" s="2" t="s">
        <v>39</v>
      </c>
      <c r="E462" s="2" t="s">
        <v>35</v>
      </c>
      <c r="F462" s="2" t="s">
        <v>50</v>
      </c>
      <c r="G462" s="2" t="s">
        <v>33</v>
      </c>
      <c r="H462" s="2">
        <v>60.428571428571431</v>
      </c>
      <c r="I462" s="2">
        <v>4.8299999999999996E-2</v>
      </c>
      <c r="J462" s="2">
        <v>5.5298935816732255</v>
      </c>
      <c r="K462" s="2">
        <v>1200</v>
      </c>
      <c r="L462" s="2">
        <f t="shared" si="15"/>
        <v>20</v>
      </c>
      <c r="M462" s="2">
        <v>5.9775010351966876E-2</v>
      </c>
      <c r="N462" s="2">
        <v>3.6547826086956508E-3</v>
      </c>
      <c r="O462" s="2">
        <v>0.1185132712215321</v>
      </c>
      <c r="P462" s="2">
        <v>6.557942028985507E-2</v>
      </c>
      <c r="Q462" s="2">
        <v>6.5956438923395436E-2</v>
      </c>
      <c r="R462" s="2">
        <v>1.0878447204968941E-2</v>
      </c>
      <c r="S462" s="2">
        <v>3.9749337474120079E-2</v>
      </c>
      <c r="T462" s="2">
        <v>7.153331262939959E-2</v>
      </c>
      <c r="U462" s="2">
        <v>4.4093581780538307E-3</v>
      </c>
      <c r="V462" s="2">
        <v>9.1008281573498953E-3</v>
      </c>
      <c r="W462" s="2">
        <v>6.545511387163562E-2</v>
      </c>
      <c r="X462" s="2">
        <v>6.2047929606625266E-2</v>
      </c>
      <c r="Y462" s="2">
        <v>0.11310931677018635</v>
      </c>
      <c r="AA462" s="2">
        <v>0.1115673291925466</v>
      </c>
      <c r="AB462" s="2">
        <v>0.10265977225672877</v>
      </c>
      <c r="AC462" s="2">
        <v>5.7911180124223603E-2</v>
      </c>
      <c r="AD462" s="2">
        <v>0.10712271221532091</v>
      </c>
      <c r="AE462" s="2">
        <v>3.5778198757763974E-2</v>
      </c>
      <c r="AF462" s="2">
        <v>4.6496335403726718E-2</v>
      </c>
      <c r="AG462" s="2">
        <v>6.4256521739130434E-2</v>
      </c>
    </row>
    <row r="463" spans="1:33" x14ac:dyDescent="0.3">
      <c r="A463" s="2" t="str">
        <f t="shared" si="14"/>
        <v>20220302_WT_DYN</v>
      </c>
      <c r="B463" s="2">
        <v>20220302</v>
      </c>
      <c r="C463" s="2" t="s">
        <v>31</v>
      </c>
      <c r="D463" s="2" t="s">
        <v>39</v>
      </c>
      <c r="E463" s="2" t="s">
        <v>35</v>
      </c>
      <c r="F463" s="2" t="s">
        <v>50</v>
      </c>
      <c r="G463" s="2" t="s">
        <v>33</v>
      </c>
      <c r="H463" s="2">
        <v>60.428571428571431</v>
      </c>
      <c r="I463" s="2">
        <v>4.8299999999999996E-2</v>
      </c>
      <c r="J463" s="2">
        <v>5.5298935816732255</v>
      </c>
      <c r="K463" s="2">
        <v>1230</v>
      </c>
      <c r="L463" s="2">
        <f t="shared" si="15"/>
        <v>20.5</v>
      </c>
      <c r="M463" s="2">
        <v>9.6878799171842653E-2</v>
      </c>
      <c r="N463" s="2">
        <v>6.3941614906832311E-2</v>
      </c>
      <c r="O463" s="2">
        <v>0.11780414078674949</v>
      </c>
      <c r="P463" s="2">
        <v>8.699939958592133E-2</v>
      </c>
      <c r="Q463" s="2">
        <v>8.3507867494824028E-2</v>
      </c>
      <c r="R463" s="2">
        <v>6.0969399585921326E-2</v>
      </c>
      <c r="S463" s="2">
        <v>7.3688302277432713E-2</v>
      </c>
      <c r="T463" s="2">
        <v>0.11081828157349896</v>
      </c>
      <c r="U463" s="2">
        <v>0.10210939958592133</v>
      </c>
      <c r="V463" s="2">
        <v>2.2768426501035197E-2</v>
      </c>
      <c r="W463" s="2">
        <v>5.5765279503105593E-2</v>
      </c>
      <c r="X463" s="2">
        <v>6.1299109730848858E-2</v>
      </c>
      <c r="Y463" s="2">
        <v>0.19560652173913046</v>
      </c>
      <c r="AA463" s="2">
        <v>9.5025279503105589E-2</v>
      </c>
      <c r="AB463" s="2">
        <v>6.608010351966874E-2</v>
      </c>
      <c r="AC463" s="2">
        <v>5.39904761904762E-2</v>
      </c>
      <c r="AD463" s="2">
        <v>9.3171159420289862E-2</v>
      </c>
      <c r="AE463" s="2">
        <v>3.5183954451345763E-2</v>
      </c>
      <c r="AF463" s="2">
        <v>7.0112194616977236E-2</v>
      </c>
      <c r="AG463" s="2">
        <v>7.6431863354037274E-2</v>
      </c>
    </row>
    <row r="464" spans="1:33" x14ac:dyDescent="0.3">
      <c r="A464" s="2" t="str">
        <f t="shared" si="14"/>
        <v>20220302_WT_DYN</v>
      </c>
      <c r="B464" s="2">
        <v>20220302</v>
      </c>
      <c r="C464" s="2" t="s">
        <v>31</v>
      </c>
      <c r="D464" s="2" t="s">
        <v>39</v>
      </c>
      <c r="E464" s="2" t="s">
        <v>35</v>
      </c>
      <c r="F464" s="2" t="s">
        <v>50</v>
      </c>
      <c r="G464" s="2" t="s">
        <v>33</v>
      </c>
      <c r="H464" s="2">
        <v>60.428571428571431</v>
      </c>
      <c r="I464" s="2">
        <v>4.8299999999999996E-2</v>
      </c>
      <c r="J464" s="2">
        <v>5.5298935816732255</v>
      </c>
      <c r="K464" s="2">
        <v>1260</v>
      </c>
      <c r="L464" s="2">
        <f t="shared" si="15"/>
        <v>21</v>
      </c>
      <c r="M464" s="2">
        <v>5.7862691511387176E-2</v>
      </c>
      <c r="N464" s="2">
        <v>-1.1772182194616978E-2</v>
      </c>
      <c r="O464" s="2">
        <v>4.2014637681159428E-2</v>
      </c>
      <c r="P464" s="2">
        <v>5.0769751552795034E-2</v>
      </c>
      <c r="Q464" s="2">
        <v>6.7042049689440997E-2</v>
      </c>
      <c r="R464" s="2">
        <v>5.7450745341614914E-2</v>
      </c>
      <c r="S464" s="2">
        <v>5.6495238095238091E-2</v>
      </c>
      <c r="T464" s="2">
        <v>3.8760476190476199E-2</v>
      </c>
      <c r="U464" s="2">
        <v>3.5722153209109737E-3</v>
      </c>
      <c r="V464" s="2">
        <v>7.6796004140786758E-2</v>
      </c>
      <c r="W464" s="2">
        <v>6.3815527950310563E-2</v>
      </c>
      <c r="X464" s="2">
        <v>2.0473126293995864E-2</v>
      </c>
      <c r="Y464" s="2">
        <v>9.3567246376811603E-2</v>
      </c>
      <c r="AA464" s="2">
        <v>7.5077267080745344E-2</v>
      </c>
      <c r="AB464" s="2">
        <v>6.23889026915114E-2</v>
      </c>
      <c r="AC464" s="2">
        <v>4.0160662525879923E-2</v>
      </c>
      <c r="AD464" s="2">
        <v>7.0880745341614912E-2</v>
      </c>
      <c r="AE464" s="2">
        <v>5.6188053830227749E-2</v>
      </c>
      <c r="AF464" s="2">
        <v>5.0816004140786748E-2</v>
      </c>
      <c r="AG464" s="2">
        <v>5.3150621118012428E-2</v>
      </c>
    </row>
    <row r="465" spans="1:33" x14ac:dyDescent="0.3">
      <c r="A465" s="2" t="str">
        <f t="shared" si="14"/>
        <v>20220302_WT_DYN</v>
      </c>
      <c r="B465" s="2">
        <v>20220302</v>
      </c>
      <c r="C465" s="2" t="s">
        <v>31</v>
      </c>
      <c r="D465" s="2" t="s">
        <v>39</v>
      </c>
      <c r="E465" s="2" t="s">
        <v>35</v>
      </c>
      <c r="F465" s="2" t="s">
        <v>50</v>
      </c>
      <c r="G465" s="2" t="s">
        <v>33</v>
      </c>
      <c r="H465" s="2">
        <v>60.428571428571431</v>
      </c>
      <c r="I465" s="2">
        <v>4.8299999999999996E-2</v>
      </c>
      <c r="J465" s="2">
        <v>5.5298935816732255</v>
      </c>
      <c r="K465" s="2">
        <v>1290</v>
      </c>
      <c r="L465" s="2">
        <f t="shared" si="15"/>
        <v>21.5</v>
      </c>
      <c r="M465" s="2">
        <v>7.2268654244306424E-2</v>
      </c>
      <c r="N465" s="2">
        <v>6.4473209109730853E-2</v>
      </c>
      <c r="O465" s="2">
        <v>7.7943229813664597E-2</v>
      </c>
      <c r="P465" s="2">
        <v>6.0690103519668734E-2</v>
      </c>
      <c r="Q465" s="2">
        <v>7.9951801242236026E-2</v>
      </c>
      <c r="R465" s="2">
        <v>2.6696045548654249E-2</v>
      </c>
      <c r="S465" s="2">
        <v>0.10174942028985508</v>
      </c>
      <c r="T465" s="2">
        <v>0.1407748033126294</v>
      </c>
      <c r="U465" s="2">
        <v>9.0906438923395436E-2</v>
      </c>
      <c r="V465" s="2">
        <v>8.786014492753623E-2</v>
      </c>
      <c r="W465" s="2">
        <v>4.5019689440993799E-2</v>
      </c>
      <c r="X465" s="2">
        <v>9.8168964803312636E-2</v>
      </c>
      <c r="Y465" s="2">
        <v>0.19233509316770186</v>
      </c>
      <c r="AA465" s="2">
        <v>9.239540372670807E-2</v>
      </c>
      <c r="AB465" s="2">
        <v>9.0274575569358195E-2</v>
      </c>
      <c r="AC465" s="2">
        <v>3.0193436853002076E-2</v>
      </c>
      <c r="AD465" s="2">
        <v>0.18598395445134575</v>
      </c>
      <c r="AE465" s="2">
        <v>6.8606480331262945E-2</v>
      </c>
      <c r="AF465" s="2">
        <v>4.9518302277432716E-2</v>
      </c>
      <c r="AG465" s="2">
        <v>7.1770041407867496E-2</v>
      </c>
    </row>
    <row r="466" spans="1:33" x14ac:dyDescent="0.3">
      <c r="A466" s="2" t="str">
        <f t="shared" si="14"/>
        <v>20220302_WT_DYN</v>
      </c>
      <c r="B466" s="2">
        <v>20220302</v>
      </c>
      <c r="C466" s="2" t="s">
        <v>31</v>
      </c>
      <c r="D466" s="2" t="s">
        <v>39</v>
      </c>
      <c r="E466" s="2" t="s">
        <v>35</v>
      </c>
      <c r="F466" s="2" t="s">
        <v>50</v>
      </c>
      <c r="G466" s="2" t="s">
        <v>33</v>
      </c>
      <c r="H466" s="2">
        <v>60.428571428571431</v>
      </c>
      <c r="I466" s="2">
        <v>4.8299999999999996E-2</v>
      </c>
      <c r="J466" s="2">
        <v>5.5298935816732255</v>
      </c>
      <c r="K466" s="2">
        <v>1320</v>
      </c>
      <c r="L466" s="2">
        <f t="shared" si="15"/>
        <v>22</v>
      </c>
      <c r="M466" s="2">
        <v>6.0885445134575569E-2</v>
      </c>
      <c r="N466" s="2">
        <v>0.19069057971014494</v>
      </c>
      <c r="O466" s="2">
        <v>7.480403726708075E-2</v>
      </c>
      <c r="P466" s="2">
        <v>5.6356480331262941E-2</v>
      </c>
      <c r="Q466" s="2">
        <v>7.0375072463768118E-2</v>
      </c>
      <c r="R466" s="2">
        <v>8.95712215320911E-3</v>
      </c>
      <c r="S466" s="2">
        <v>6.0596418219461705E-2</v>
      </c>
      <c r="T466" s="2">
        <v>8.4758136645962726E-2</v>
      </c>
      <c r="U466" s="2">
        <v>1.6087329192546591E-2</v>
      </c>
      <c r="V466" s="2">
        <v>5.488345755693582E-2</v>
      </c>
      <c r="W466" s="2">
        <v>7.1202256728778474E-2</v>
      </c>
      <c r="X466" s="2">
        <v>7.7600724637681168E-2</v>
      </c>
      <c r="Y466" s="2">
        <v>0.10071598343685299</v>
      </c>
      <c r="AA466" s="2">
        <v>8.7156314699792958E-2</v>
      </c>
      <c r="AB466" s="2">
        <v>8.6640062111801239E-2</v>
      </c>
      <c r="AC466" s="2">
        <v>5.4775155279503107E-2</v>
      </c>
      <c r="AD466" s="2">
        <v>7.2861842650103523E-2</v>
      </c>
      <c r="AE466" s="2">
        <v>6.190685300207039E-2</v>
      </c>
      <c r="AF466" s="2">
        <v>4.5826004140786754E-2</v>
      </c>
      <c r="AG466" s="2">
        <v>6.2203084886128378E-2</v>
      </c>
    </row>
    <row r="467" spans="1:33" x14ac:dyDescent="0.3">
      <c r="A467" s="2" t="str">
        <f t="shared" si="14"/>
        <v>20220302_WT_DYN</v>
      </c>
      <c r="B467" s="2">
        <v>20220302</v>
      </c>
      <c r="C467" s="2" t="s">
        <v>31</v>
      </c>
      <c r="D467" s="2" t="s">
        <v>39</v>
      </c>
      <c r="E467" s="2" t="s">
        <v>35</v>
      </c>
      <c r="F467" s="2" t="s">
        <v>50</v>
      </c>
      <c r="G467" s="2" t="s">
        <v>33</v>
      </c>
      <c r="H467" s="2">
        <v>60.428571428571431</v>
      </c>
      <c r="I467" s="2">
        <v>4.8299999999999996E-2</v>
      </c>
      <c r="J467" s="2">
        <v>5.5298935816732255</v>
      </c>
      <c r="K467" s="2">
        <v>1350</v>
      </c>
      <c r="L467" s="2">
        <f t="shared" si="15"/>
        <v>22.5</v>
      </c>
      <c r="M467" s="2">
        <v>0.12508453416149068</v>
      </c>
      <c r="N467" s="2">
        <v>2.8704948240165635E-2</v>
      </c>
      <c r="O467" s="2">
        <v>0.1079928778467909</v>
      </c>
      <c r="P467" s="2">
        <v>6.5600910973084889E-2</v>
      </c>
      <c r="Q467" s="2">
        <v>8.2948488612836449E-2</v>
      </c>
      <c r="R467" s="2">
        <v>0.17717018633540371</v>
      </c>
      <c r="S467" s="2">
        <v>6.3921863354037281E-2</v>
      </c>
      <c r="T467" s="2">
        <v>4.7554409937888203E-2</v>
      </c>
      <c r="U467" s="2">
        <v>4.5751904761904764E-2</v>
      </c>
      <c r="V467" s="2">
        <v>0.14112792960662526</v>
      </c>
      <c r="W467" s="2">
        <v>4.9333084886128371E-2</v>
      </c>
      <c r="X467" s="2">
        <v>9.5457287784679087E-2</v>
      </c>
      <c r="Y467" s="2">
        <v>0.12248289855072464</v>
      </c>
      <c r="AA467" s="2">
        <v>8.1992008281573506E-2</v>
      </c>
      <c r="AB467" s="2">
        <v>0.11334215320910973</v>
      </c>
      <c r="AC467" s="2">
        <v>8.7802505175983439E-2</v>
      </c>
      <c r="AD467" s="2">
        <v>0.12791521739130435</v>
      </c>
      <c r="AE467" s="2">
        <v>5.9595962732919255E-2</v>
      </c>
      <c r="AF467" s="2">
        <v>6.197614906832298E-2</v>
      </c>
      <c r="AG467" s="2">
        <v>7.4648509316770195E-2</v>
      </c>
    </row>
    <row r="468" spans="1:33" x14ac:dyDescent="0.3">
      <c r="A468" s="2" t="str">
        <f t="shared" si="14"/>
        <v>20220302_WT_DYN</v>
      </c>
      <c r="B468" s="2">
        <v>20220302</v>
      </c>
      <c r="C468" s="2" t="s">
        <v>31</v>
      </c>
      <c r="D468" s="2" t="s">
        <v>39</v>
      </c>
      <c r="E468" s="2" t="s">
        <v>35</v>
      </c>
      <c r="F468" s="2" t="s">
        <v>50</v>
      </c>
      <c r="G468" s="2" t="s">
        <v>33</v>
      </c>
      <c r="H468" s="2">
        <v>60.428571428571431</v>
      </c>
      <c r="I468" s="2">
        <v>4.8299999999999996E-2</v>
      </c>
      <c r="J468" s="2">
        <v>5.5298935816732255</v>
      </c>
      <c r="K468" s="2">
        <v>1380</v>
      </c>
      <c r="L468" s="2">
        <f t="shared" si="15"/>
        <v>23</v>
      </c>
      <c r="M468" s="2">
        <v>0.1281613871635611</v>
      </c>
      <c r="N468" s="2">
        <v>0.20901894409937888</v>
      </c>
      <c r="O468" s="2">
        <v>0.10437550724637681</v>
      </c>
      <c r="P468" s="2">
        <v>7.8338633540372668E-2</v>
      </c>
      <c r="Q468" s="2">
        <v>7.2688861283643907E-2</v>
      </c>
      <c r="R468" s="2">
        <v>0.10620904761904763</v>
      </c>
      <c r="S468" s="2">
        <v>5.3626459627329197E-2</v>
      </c>
      <c r="T468" s="2">
        <v>6.674459627329192E-2</v>
      </c>
      <c r="U468" s="2">
        <v>2.8409751552795032E-2</v>
      </c>
      <c r="V468" s="2">
        <v>0.14558347826086956</v>
      </c>
      <c r="W468" s="2">
        <v>6.2170703933747413E-2</v>
      </c>
      <c r="X468" s="2">
        <v>0.15873093167701863</v>
      </c>
      <c r="Y468" s="2">
        <v>0.19714772256728783</v>
      </c>
      <c r="AA468" s="2">
        <v>9.8394472049689444E-2</v>
      </c>
      <c r="AB468" s="2">
        <v>0.18129322981366461</v>
      </c>
      <c r="AC468" s="2">
        <v>3.5783354037267082E-2</v>
      </c>
      <c r="AD468" s="2">
        <v>0.10327397515527952</v>
      </c>
      <c r="AE468" s="2">
        <v>7.296587991718427E-2</v>
      </c>
      <c r="AF468" s="2">
        <v>3.8961821946169775E-2</v>
      </c>
      <c r="AG468" s="2">
        <v>7.0974616977225666E-2</v>
      </c>
    </row>
    <row r="469" spans="1:33" x14ac:dyDescent="0.3">
      <c r="A469" s="2" t="str">
        <f t="shared" si="14"/>
        <v>20220302_WT_DYN</v>
      </c>
      <c r="B469" s="2">
        <v>20220302</v>
      </c>
      <c r="C469" s="2" t="s">
        <v>31</v>
      </c>
      <c r="D469" s="2" t="s">
        <v>39</v>
      </c>
      <c r="E469" s="2" t="s">
        <v>35</v>
      </c>
      <c r="F469" s="2" t="s">
        <v>50</v>
      </c>
      <c r="G469" s="2" t="s">
        <v>33</v>
      </c>
      <c r="H469" s="2">
        <v>60.428571428571431</v>
      </c>
      <c r="I469" s="2">
        <v>4.8299999999999996E-2</v>
      </c>
      <c r="J469" s="2">
        <v>5.5298935816732255</v>
      </c>
      <c r="K469" s="2">
        <v>1410</v>
      </c>
      <c r="L469" s="2">
        <f t="shared" si="15"/>
        <v>23.5</v>
      </c>
      <c r="M469" s="2">
        <v>8.1641407867494825E-2</v>
      </c>
      <c r="N469" s="2">
        <v>8.0763354037267105E-3</v>
      </c>
      <c r="O469" s="2">
        <v>5.0684140786749481E-2</v>
      </c>
      <c r="P469" s="2">
        <v>6.0457846790890273E-2</v>
      </c>
      <c r="Q469" s="2">
        <v>6.4428819875776408E-2</v>
      </c>
      <c r="R469" s="2">
        <v>3.5234824016563145E-2</v>
      </c>
      <c r="S469" s="2">
        <v>5.9204492753623189E-2</v>
      </c>
      <c r="T469" s="2">
        <v>8.0805051759834379E-2</v>
      </c>
      <c r="U469" s="2">
        <v>2.0743768115942026E-2</v>
      </c>
      <c r="V469" s="2">
        <v>5.0395445134575568E-3</v>
      </c>
      <c r="W469" s="2">
        <v>4.5169006211180113E-2</v>
      </c>
      <c r="X469" s="2">
        <v>3.6439337474120086E-2</v>
      </c>
      <c r="Y469" s="2">
        <v>7.5626811594202897E-2</v>
      </c>
      <c r="AA469" s="2">
        <v>9.0322753623188409E-2</v>
      </c>
      <c r="AB469" s="2">
        <v>0.14056853002070394</v>
      </c>
      <c r="AC469" s="2">
        <v>2.6627639751552794E-2</v>
      </c>
      <c r="AD469" s="2">
        <v>8.880973084886129E-2</v>
      </c>
      <c r="AE469" s="2">
        <v>6.567474120082818E-3</v>
      </c>
      <c r="AF469" s="2">
        <v>4.0151138716356099E-3</v>
      </c>
      <c r="AG469" s="2">
        <v>6.0006045548654248E-2</v>
      </c>
    </row>
    <row r="470" spans="1:33" x14ac:dyDescent="0.3">
      <c r="A470" s="2" t="str">
        <f t="shared" si="14"/>
        <v>20220302_WT_DYN</v>
      </c>
      <c r="B470" s="2">
        <v>20220302</v>
      </c>
      <c r="C470" s="2" t="s">
        <v>31</v>
      </c>
      <c r="D470" s="2" t="s">
        <v>39</v>
      </c>
      <c r="E470" s="2" t="s">
        <v>35</v>
      </c>
      <c r="F470" s="2" t="s">
        <v>50</v>
      </c>
      <c r="G470" s="2" t="s">
        <v>33</v>
      </c>
      <c r="H470" s="2">
        <v>60.428571428571431</v>
      </c>
      <c r="I470" s="2">
        <v>4.8299999999999996E-2</v>
      </c>
      <c r="J470" s="2">
        <v>5.5298935816732255</v>
      </c>
      <c r="K470" s="2">
        <v>1440</v>
      </c>
      <c r="L470" s="2">
        <f t="shared" si="15"/>
        <v>24</v>
      </c>
      <c r="M470" s="2">
        <v>0.11065855072463769</v>
      </c>
      <c r="N470" s="2">
        <v>-1.8346149068322982E-2</v>
      </c>
      <c r="O470" s="2">
        <v>4.9244368530020705E-2</v>
      </c>
      <c r="P470" s="2">
        <v>9.0333064182194625E-2</v>
      </c>
      <c r="Q470" s="2">
        <v>4.7550124223602483E-2</v>
      </c>
      <c r="R470" s="2">
        <v>2.0065279503105594E-2</v>
      </c>
      <c r="S470" s="2">
        <v>3.7553146997929603E-2</v>
      </c>
      <c r="T470" s="2">
        <v>8.2906853002070388E-2</v>
      </c>
      <c r="U470" s="2">
        <v>0.43838726708074532</v>
      </c>
      <c r="V470" s="2">
        <v>0.12422766045548654</v>
      </c>
      <c r="W470" s="2">
        <v>7.7369047619047615E-2</v>
      </c>
      <c r="X470" s="2">
        <v>3.5431407867494824E-2</v>
      </c>
      <c r="Y470" s="2">
        <v>9.1845424430641823E-2</v>
      </c>
      <c r="AA470" s="2">
        <v>8.0835362318840573E-2</v>
      </c>
      <c r="AB470" s="2">
        <v>0.1327783436853002</v>
      </c>
      <c r="AC470" s="2">
        <v>2.9921345755693586E-2</v>
      </c>
      <c r="AD470" s="2">
        <v>0.11889192546583853</v>
      </c>
      <c r="AE470" s="2">
        <v>8.6658716356107668E-2</v>
      </c>
      <c r="AF470" s="2">
        <v>9.2160186335403724E-2</v>
      </c>
      <c r="AG470" s="2">
        <v>7.1750890269151144E-2</v>
      </c>
    </row>
    <row r="471" spans="1:33" x14ac:dyDescent="0.3">
      <c r="A471" s="2" t="str">
        <f t="shared" si="14"/>
        <v>20220302_WT_DYN</v>
      </c>
      <c r="B471" s="2">
        <v>20220302</v>
      </c>
      <c r="C471" s="2" t="s">
        <v>31</v>
      </c>
      <c r="D471" s="2" t="s">
        <v>39</v>
      </c>
      <c r="E471" s="2" t="s">
        <v>35</v>
      </c>
      <c r="F471" s="2" t="s">
        <v>50</v>
      </c>
      <c r="G471" s="2" t="s">
        <v>33</v>
      </c>
      <c r="H471" s="2">
        <v>60.428571428571431</v>
      </c>
      <c r="I471" s="2">
        <v>4.8299999999999996E-2</v>
      </c>
      <c r="J471" s="2">
        <v>5.5298935816732255</v>
      </c>
      <c r="K471" s="2">
        <v>1470</v>
      </c>
      <c r="L471" s="2">
        <f t="shared" si="15"/>
        <v>24.5</v>
      </c>
      <c r="M471" s="2">
        <v>0.14953219461697725</v>
      </c>
      <c r="N471" s="2">
        <v>0.13672109730848861</v>
      </c>
      <c r="O471" s="2">
        <v>0.10121132505175985</v>
      </c>
      <c r="P471" s="2">
        <v>6.595281573498965E-2</v>
      </c>
      <c r="Q471" s="2">
        <v>1.1825486542443062E-2</v>
      </c>
      <c r="R471" s="2">
        <v>2.4630144927536235E-2</v>
      </c>
      <c r="S471" s="2">
        <v>5.1124285714285705E-2</v>
      </c>
      <c r="T471" s="2">
        <v>4.2024803312629401E-2</v>
      </c>
      <c r="U471" s="2">
        <v>2.0381946169772257E-2</v>
      </c>
      <c r="V471" s="2">
        <v>9.7896542443064186E-2</v>
      </c>
      <c r="W471" s="2">
        <v>8.1529979296066257E-2</v>
      </c>
      <c r="X471" s="2">
        <v>7.082757763975156E-2</v>
      </c>
      <c r="Y471" s="2">
        <v>8.2799999999999999E-2</v>
      </c>
      <c r="AA471" s="2">
        <v>9.0804244306418216E-2</v>
      </c>
      <c r="AB471" s="2">
        <v>0.15397416149068324</v>
      </c>
      <c r="AC471" s="2">
        <v>8.1512981366459625E-2</v>
      </c>
      <c r="AD471" s="2">
        <v>4.5274285714285718E-2</v>
      </c>
      <c r="AE471" s="2">
        <v>4.415498964803314E-2</v>
      </c>
      <c r="AF471" s="2">
        <v>4.7568737060041423E-3</v>
      </c>
      <c r="AG471" s="2">
        <v>6.428983436853003E-2</v>
      </c>
    </row>
    <row r="472" spans="1:33" x14ac:dyDescent="0.3">
      <c r="A472" s="2" t="str">
        <f t="shared" si="14"/>
        <v>20220302_WT_DYN</v>
      </c>
      <c r="B472" s="2">
        <v>20220302</v>
      </c>
      <c r="C472" s="2" t="s">
        <v>31</v>
      </c>
      <c r="D472" s="2" t="s">
        <v>39</v>
      </c>
      <c r="E472" s="2" t="s">
        <v>35</v>
      </c>
      <c r="F472" s="2" t="s">
        <v>50</v>
      </c>
      <c r="G472" s="2" t="s">
        <v>33</v>
      </c>
      <c r="H472" s="2">
        <v>60.428571428571431</v>
      </c>
      <c r="I472" s="2">
        <v>4.8299999999999996E-2</v>
      </c>
      <c r="J472" s="2">
        <v>5.5298935816732255</v>
      </c>
      <c r="K472" s="2">
        <v>1500</v>
      </c>
      <c r="L472" s="2">
        <f t="shared" si="15"/>
        <v>25</v>
      </c>
      <c r="M472" s="2">
        <v>9.1008902691511379E-2</v>
      </c>
      <c r="N472" s="2">
        <v>0.17952238095238099</v>
      </c>
      <c r="O472" s="2">
        <v>0.11794329192546583</v>
      </c>
      <c r="P472" s="2">
        <v>4.373917184265011E-2</v>
      </c>
      <c r="Q472" s="2">
        <v>7.2634016563147011E-2</v>
      </c>
      <c r="R472" s="2">
        <v>0.14037298136645965</v>
      </c>
      <c r="S472" s="2">
        <v>0.10437399585921325</v>
      </c>
      <c r="T472" s="2">
        <v>0.11255236024844721</v>
      </c>
      <c r="U472" s="2">
        <v>3.8773954451345759E-2</v>
      </c>
      <c r="V472" s="2">
        <v>0.13597567287784679</v>
      </c>
      <c r="W472" s="2">
        <v>6.3742795031055913E-2</v>
      </c>
      <c r="X472" s="2">
        <v>7.501699792960663E-2</v>
      </c>
      <c r="Y472" s="2">
        <v>0.16064407867494826</v>
      </c>
      <c r="AA472" s="2">
        <v>7.1355424430641828E-2</v>
      </c>
      <c r="AB472" s="2">
        <v>0.14227190476190474</v>
      </c>
      <c r="AC472" s="2">
        <v>1.7525051759834365E-2</v>
      </c>
      <c r="AD472" s="2">
        <v>8.9819378881987572E-2</v>
      </c>
      <c r="AE472" s="2">
        <v>4.3867453416149081E-2</v>
      </c>
      <c r="AF472" s="2">
        <v>5.9785879917184273E-2</v>
      </c>
      <c r="AG472" s="2">
        <v>6.2502919254658382E-2</v>
      </c>
    </row>
    <row r="473" spans="1:33" x14ac:dyDescent="0.3">
      <c r="A473" s="2" t="str">
        <f t="shared" si="14"/>
        <v>20220302_WT_DYN</v>
      </c>
      <c r="B473" s="2">
        <v>20220302</v>
      </c>
      <c r="C473" s="2" t="s">
        <v>31</v>
      </c>
      <c r="D473" s="2" t="s">
        <v>39</v>
      </c>
      <c r="E473" s="2" t="s">
        <v>35</v>
      </c>
      <c r="F473" s="2" t="s">
        <v>50</v>
      </c>
      <c r="G473" s="2" t="s">
        <v>33</v>
      </c>
      <c r="H473" s="2">
        <v>60.428571428571431</v>
      </c>
      <c r="I473" s="2">
        <v>4.8299999999999996E-2</v>
      </c>
      <c r="J473" s="2">
        <v>5.5298935816732255</v>
      </c>
      <c r="K473" s="2">
        <v>1530</v>
      </c>
      <c r="L473" s="2">
        <f t="shared" si="15"/>
        <v>25.5</v>
      </c>
      <c r="M473" s="2">
        <v>5.5832380952380946E-2</v>
      </c>
      <c r="N473" s="2">
        <v>4.3763333333333335E-2</v>
      </c>
      <c r="O473" s="2">
        <v>0.12695207039337475</v>
      </c>
      <c r="P473" s="2">
        <v>6.0361635610766053E-2</v>
      </c>
      <c r="Q473" s="2">
        <v>6.2643602484472038E-2</v>
      </c>
      <c r="R473" s="2">
        <v>6.0751283643892338E-2</v>
      </c>
      <c r="S473" s="2">
        <v>9.9114927536231898E-2</v>
      </c>
      <c r="T473" s="2">
        <v>0.13199443064182198</v>
      </c>
      <c r="U473" s="2">
        <v>6.0352401656314711E-2</v>
      </c>
      <c r="V473" s="2">
        <v>1.8693995859213254E-2</v>
      </c>
      <c r="W473" s="2">
        <v>9.4323333333333342E-2</v>
      </c>
      <c r="X473" s="2">
        <v>0.10317761904761906</v>
      </c>
      <c r="Y473" s="2">
        <v>2.2491325051759839E-2</v>
      </c>
      <c r="AA473" s="2">
        <v>8.1246708074534171E-2</v>
      </c>
      <c r="AB473" s="2">
        <v>9.10960248447205E-2</v>
      </c>
      <c r="AC473" s="2">
        <v>4.706474120082816E-2</v>
      </c>
      <c r="AD473" s="2">
        <v>7.3450910973084885E-2</v>
      </c>
      <c r="AE473" s="2">
        <v>5.7457950310559017E-2</v>
      </c>
      <c r="AF473" s="2">
        <v>5.2097101449275367E-2</v>
      </c>
      <c r="AG473" s="2">
        <v>7.263068322981367E-2</v>
      </c>
    </row>
    <row r="474" spans="1:33" x14ac:dyDescent="0.3">
      <c r="A474" s="2" t="str">
        <f t="shared" si="14"/>
        <v>20220302_WT_DYN</v>
      </c>
      <c r="B474" s="2">
        <v>20220302</v>
      </c>
      <c r="C474" s="2" t="s">
        <v>31</v>
      </c>
      <c r="D474" s="2" t="s">
        <v>39</v>
      </c>
      <c r="E474" s="2" t="s">
        <v>35</v>
      </c>
      <c r="F474" s="2" t="s">
        <v>50</v>
      </c>
      <c r="G474" s="2" t="s">
        <v>33</v>
      </c>
      <c r="H474" s="2">
        <v>60.428571428571431</v>
      </c>
      <c r="I474" s="2">
        <v>4.8299999999999996E-2</v>
      </c>
      <c r="J474" s="2">
        <v>5.5298935816732255</v>
      </c>
      <c r="K474" s="2">
        <v>1560</v>
      </c>
      <c r="L474" s="2">
        <f t="shared" si="15"/>
        <v>26</v>
      </c>
      <c r="M474" s="2">
        <v>0.10312182194616977</v>
      </c>
      <c r="N474" s="2">
        <v>6.2580124223602498E-2</v>
      </c>
      <c r="O474" s="2">
        <v>0.10418853002070394</v>
      </c>
      <c r="P474" s="2">
        <v>4.4435527950310562E-2</v>
      </c>
      <c r="Q474" s="2">
        <v>6.8418240165631472E-2</v>
      </c>
      <c r="R474" s="2">
        <v>0.13227732919254659</v>
      </c>
      <c r="S474" s="2">
        <v>5.3478157349896485E-2</v>
      </c>
      <c r="T474" s="2">
        <v>7.3894844720496899E-2</v>
      </c>
      <c r="U474" s="2">
        <v>3.6208985507246383E-2</v>
      </c>
      <c r="V474" s="2">
        <v>7.4830186335403726E-2</v>
      </c>
      <c r="W474" s="2">
        <v>8.4400807453416146E-2</v>
      </c>
      <c r="X474" s="2">
        <v>0.12200051759834371</v>
      </c>
      <c r="Y474" s="2">
        <v>0.16608979296066251</v>
      </c>
      <c r="AA474" s="2">
        <v>8.2731118012422375E-2</v>
      </c>
      <c r="AB474" s="2">
        <v>0.13249654244306419</v>
      </c>
      <c r="AC474" s="2">
        <v>5.8039917184265016E-2</v>
      </c>
      <c r="AD474" s="2">
        <v>0.18855559006211181</v>
      </c>
      <c r="AE474" s="2">
        <v>3.1676107660455491E-2</v>
      </c>
      <c r="AF474" s="2">
        <v>2.5887991718426518E-3</v>
      </c>
      <c r="AG474" s="2">
        <v>5.906693581780538E-2</v>
      </c>
    </row>
    <row r="475" spans="1:33" x14ac:dyDescent="0.3">
      <c r="A475" s="2" t="str">
        <f t="shared" si="14"/>
        <v>20220302_WT_DYN</v>
      </c>
      <c r="B475" s="2">
        <v>20220302</v>
      </c>
      <c r="C475" s="2" t="s">
        <v>31</v>
      </c>
      <c r="D475" s="2" t="s">
        <v>39</v>
      </c>
      <c r="E475" s="2" t="s">
        <v>35</v>
      </c>
      <c r="F475" s="2" t="s">
        <v>50</v>
      </c>
      <c r="G475" s="2" t="s">
        <v>33</v>
      </c>
      <c r="H475" s="2">
        <v>60.428571428571431</v>
      </c>
      <c r="I475" s="2">
        <v>4.8299999999999996E-2</v>
      </c>
      <c r="J475" s="2">
        <v>5.5298935816732255</v>
      </c>
      <c r="K475" s="2">
        <v>1590</v>
      </c>
      <c r="L475" s="2">
        <f t="shared" si="15"/>
        <v>26.5</v>
      </c>
      <c r="M475" s="2">
        <v>8.8508219461697735E-2</v>
      </c>
      <c r="N475" s="2">
        <v>3.934389233954453E-3</v>
      </c>
      <c r="O475" s="2">
        <v>0.1050189026915114</v>
      </c>
      <c r="P475" s="2">
        <v>7.8292008281573497E-2</v>
      </c>
      <c r="Q475" s="2">
        <v>4.7703354037267089E-2</v>
      </c>
      <c r="R475" s="2">
        <v>7.5429420289855068E-2</v>
      </c>
      <c r="S475" s="2">
        <v>4.6417080745341614E-2</v>
      </c>
      <c r="T475" s="2">
        <v>6.2403954451345757E-2</v>
      </c>
      <c r="U475" s="2">
        <v>4.8913975155279503E-2</v>
      </c>
      <c r="V475" s="2">
        <v>4.092233954451345E-2</v>
      </c>
      <c r="W475" s="2">
        <v>0.10653658385093169</v>
      </c>
      <c r="X475" s="2">
        <v>7.9977867494824023E-2</v>
      </c>
      <c r="Y475" s="2">
        <v>9.3917080745341622E-2</v>
      </c>
      <c r="AA475" s="2">
        <v>9.2861780538302297E-2</v>
      </c>
      <c r="AB475" s="2">
        <v>0.1199787370600414</v>
      </c>
      <c r="AC475" s="2">
        <v>9.3991262939958603E-2</v>
      </c>
      <c r="AD475" s="2">
        <v>0.17252200828157349</v>
      </c>
      <c r="AE475" s="2">
        <v>5.8518260869565221E-2</v>
      </c>
      <c r="AF475" s="2">
        <v>7.5886749482401645E-3</v>
      </c>
      <c r="AG475" s="2">
        <v>6.1599668737060041E-2</v>
      </c>
    </row>
    <row r="476" spans="1:33" x14ac:dyDescent="0.3">
      <c r="A476" s="2" t="str">
        <f t="shared" si="14"/>
        <v>20220302_WT_DYN</v>
      </c>
      <c r="B476" s="2">
        <v>20220302</v>
      </c>
      <c r="C476" s="2" t="s">
        <v>31</v>
      </c>
      <c r="D476" s="2" t="s">
        <v>39</v>
      </c>
      <c r="E476" s="2" t="s">
        <v>35</v>
      </c>
      <c r="F476" s="2" t="s">
        <v>50</v>
      </c>
      <c r="G476" s="2" t="s">
        <v>33</v>
      </c>
      <c r="H476" s="2">
        <v>60.428571428571431</v>
      </c>
      <c r="I476" s="2">
        <v>4.8299999999999996E-2</v>
      </c>
      <c r="J476" s="2">
        <v>5.5298935816732255</v>
      </c>
      <c r="K476" s="2">
        <v>1620</v>
      </c>
      <c r="L476" s="2">
        <f t="shared" si="15"/>
        <v>27</v>
      </c>
      <c r="M476" s="2">
        <v>0.11023648033126295</v>
      </c>
      <c r="N476" s="2">
        <v>6.5160331262939949E-2</v>
      </c>
      <c r="O476" s="2">
        <v>8.9030310559006204E-2</v>
      </c>
      <c r="P476" s="2">
        <v>7.5282795031055907E-2</v>
      </c>
      <c r="Q476" s="2">
        <v>8.1560517598343693E-2</v>
      </c>
      <c r="R476" s="2">
        <v>2.1514285714285715E-2</v>
      </c>
      <c r="S476" s="2">
        <v>4.1277494824016568E-2</v>
      </c>
      <c r="T476" s="2">
        <v>6.3457474120082819E-2</v>
      </c>
      <c r="U476" s="2">
        <v>0.12347879917184265</v>
      </c>
      <c r="V476" s="2">
        <v>0.13711708074534162</v>
      </c>
      <c r="W476" s="2">
        <v>5.303619047619048E-2</v>
      </c>
      <c r="X476" s="2">
        <v>0.13918877846790892</v>
      </c>
      <c r="Y476" s="2">
        <v>8.3331118012422378E-2</v>
      </c>
      <c r="AA476" s="2">
        <v>6.8561118012422373E-2</v>
      </c>
      <c r="AB476" s="2">
        <v>5.8379192546583844E-2</v>
      </c>
      <c r="AC476" s="2">
        <v>3.8708902691511386E-2</v>
      </c>
      <c r="AD476" s="2">
        <v>0.10606855072463769</v>
      </c>
      <c r="AE476" s="2">
        <v>4.931503105590062E-2</v>
      </c>
      <c r="AF476" s="2">
        <v>2.9940745341614908E-2</v>
      </c>
      <c r="AG476" s="2">
        <v>6.1963291925465847E-2</v>
      </c>
    </row>
    <row r="477" spans="1:33" x14ac:dyDescent="0.3">
      <c r="A477" s="2" t="str">
        <f t="shared" si="14"/>
        <v>20220302_WT_DYN</v>
      </c>
      <c r="B477" s="2">
        <v>20220302</v>
      </c>
      <c r="C477" s="2" t="s">
        <v>31</v>
      </c>
      <c r="D477" s="2" t="s">
        <v>39</v>
      </c>
      <c r="E477" s="2" t="s">
        <v>35</v>
      </c>
      <c r="F477" s="2" t="s">
        <v>50</v>
      </c>
      <c r="G477" s="2" t="s">
        <v>33</v>
      </c>
      <c r="H477" s="2">
        <v>60.428571428571431</v>
      </c>
      <c r="I477" s="2">
        <v>4.8299999999999996E-2</v>
      </c>
      <c r="J477" s="2">
        <v>5.5298935816732255</v>
      </c>
      <c r="K477" s="2">
        <v>1650</v>
      </c>
      <c r="L477" s="2">
        <f t="shared" si="15"/>
        <v>27.5</v>
      </c>
      <c r="M477" s="2">
        <v>3.2949730848861283E-2</v>
      </c>
      <c r="N477" s="2">
        <v>0.13993399585921326</v>
      </c>
      <c r="O477" s="2">
        <v>6.3381884057971016E-2</v>
      </c>
      <c r="P477" s="2">
        <v>6.8381759834368533E-2</v>
      </c>
      <c r="Q477" s="2">
        <v>0.10081269151138716</v>
      </c>
      <c r="R477" s="2">
        <v>3.0829585921325058E-2</v>
      </c>
      <c r="S477" s="2">
        <v>7.4553850931677032E-2</v>
      </c>
      <c r="T477" s="2">
        <v>7.3502028985507256E-2</v>
      </c>
      <c r="U477" s="2">
        <v>9.9333602484472053E-2</v>
      </c>
      <c r="V477" s="2">
        <v>2.2566894409937886E-2</v>
      </c>
      <c r="W477" s="2">
        <v>7.5069627329192548E-2</v>
      </c>
      <c r="X477" s="2">
        <v>3.3280807453416147E-2</v>
      </c>
      <c r="Y477" s="2">
        <v>8.2885693581780537E-2</v>
      </c>
      <c r="AA477" s="2">
        <v>7.3361884057971019E-2</v>
      </c>
      <c r="AB477" s="2">
        <v>0.11900894409937887</v>
      </c>
      <c r="AC477" s="2">
        <v>0.1063767701863354</v>
      </c>
      <c r="AD477" s="2">
        <v>6.2402795031055912E-2</v>
      </c>
      <c r="AE477" s="2">
        <v>4.7869937888198759E-2</v>
      </c>
      <c r="AF477" s="2">
        <v>4.5422670807453408E-2</v>
      </c>
      <c r="AG477" s="2">
        <v>6.9008881987577639E-2</v>
      </c>
    </row>
    <row r="478" spans="1:33" x14ac:dyDescent="0.3">
      <c r="A478" s="2" t="str">
        <f t="shared" si="14"/>
        <v>20220302_WT_DYN</v>
      </c>
      <c r="B478" s="2">
        <v>20220302</v>
      </c>
      <c r="C478" s="2" t="s">
        <v>31</v>
      </c>
      <c r="D478" s="2" t="s">
        <v>39</v>
      </c>
      <c r="E478" s="2" t="s">
        <v>35</v>
      </c>
      <c r="F478" s="2" t="s">
        <v>50</v>
      </c>
      <c r="G478" s="2" t="s">
        <v>33</v>
      </c>
      <c r="H478" s="2">
        <v>60.428571428571431</v>
      </c>
      <c r="I478" s="2">
        <v>4.8299999999999996E-2</v>
      </c>
      <c r="J478" s="2">
        <v>5.5298935816732255</v>
      </c>
      <c r="K478" s="2">
        <v>1680</v>
      </c>
      <c r="L478" s="2">
        <f t="shared" si="15"/>
        <v>28</v>
      </c>
      <c r="M478" s="2">
        <v>7.707979296066253E-2</v>
      </c>
      <c r="N478" s="2">
        <v>3.0521262939958594E-2</v>
      </c>
      <c r="O478" s="2">
        <v>8.2670331262939961E-2</v>
      </c>
      <c r="P478" s="2">
        <v>4.2713498964803323E-2</v>
      </c>
      <c r="Q478" s="2">
        <v>6.5728157349896496E-2</v>
      </c>
      <c r="R478" s="2">
        <v>2.9319440993788821E-2</v>
      </c>
      <c r="S478" s="2">
        <v>6.859008281573499E-2</v>
      </c>
      <c r="T478" s="2">
        <v>6.9842939958592143E-2</v>
      </c>
      <c r="U478" s="2">
        <v>7.5720869565217383E-2</v>
      </c>
      <c r="V478" s="2">
        <v>1.8705817805383024E-2</v>
      </c>
      <c r="W478" s="2">
        <v>9.9471884057971013E-2</v>
      </c>
      <c r="X478" s="2">
        <v>6.0080869565217389E-2</v>
      </c>
      <c r="Y478" s="2">
        <v>0.12706884057971013</v>
      </c>
      <c r="AA478" s="2">
        <v>9.3847991718426504E-2</v>
      </c>
      <c r="AB478" s="2">
        <v>0.12052708074534162</v>
      </c>
      <c r="AC478" s="2">
        <v>3.3681552795031051E-2</v>
      </c>
      <c r="AD478" s="2">
        <v>0.10573113871635613</v>
      </c>
      <c r="AE478" s="2">
        <v>3.233730848861284E-2</v>
      </c>
      <c r="AF478" s="2">
        <v>1.4408778467908907E-2</v>
      </c>
      <c r="AG478" s="2">
        <v>6.5272712215320911E-2</v>
      </c>
    </row>
    <row r="479" spans="1:33" x14ac:dyDescent="0.3">
      <c r="A479" s="2" t="str">
        <f t="shared" si="14"/>
        <v>20220302_WT_DYN</v>
      </c>
      <c r="B479" s="2">
        <v>20220302</v>
      </c>
      <c r="C479" s="2" t="s">
        <v>31</v>
      </c>
      <c r="D479" s="2" t="s">
        <v>39</v>
      </c>
      <c r="E479" s="2" t="s">
        <v>35</v>
      </c>
      <c r="F479" s="2" t="s">
        <v>50</v>
      </c>
      <c r="G479" s="2" t="s">
        <v>33</v>
      </c>
      <c r="H479" s="2">
        <v>60.428571428571431</v>
      </c>
      <c r="I479" s="2">
        <v>4.8299999999999996E-2</v>
      </c>
      <c r="J479" s="2">
        <v>5.5298935816732255</v>
      </c>
      <c r="K479" s="2">
        <v>1710</v>
      </c>
      <c r="L479" s="2">
        <f t="shared" si="15"/>
        <v>28.5</v>
      </c>
      <c r="M479" s="2">
        <v>4.07315734989648E-2</v>
      </c>
      <c r="N479" s="2">
        <v>-1.0514559006211181E-2</v>
      </c>
      <c r="O479" s="2">
        <v>7.4679834368530026E-2</v>
      </c>
      <c r="P479" s="2">
        <v>8.4808385093167696E-2</v>
      </c>
      <c r="Q479" s="2">
        <v>1.7639999999999999E-2</v>
      </c>
      <c r="R479" s="2">
        <v>2.2238178053830229E-2</v>
      </c>
      <c r="S479" s="2">
        <v>6.7771469979296062E-2</v>
      </c>
      <c r="T479" s="2">
        <v>0.10125927536231884</v>
      </c>
      <c r="U479" s="2">
        <v>-5.3462111801242228E-3</v>
      </c>
      <c r="V479" s="2">
        <v>3.5066169772256732E-2</v>
      </c>
      <c r="W479" s="2">
        <v>6.5272173913043477E-2</v>
      </c>
      <c r="X479" s="2">
        <v>6.14752795031056E-2</v>
      </c>
      <c r="Y479" s="2">
        <v>7.5640579710144942E-2</v>
      </c>
      <c r="AA479" s="2">
        <v>8.9078695652173925E-2</v>
      </c>
      <c r="AB479" s="2">
        <v>4.8817432712215322E-2</v>
      </c>
      <c r="AC479" s="2">
        <v>0.11596573498964803</v>
      </c>
      <c r="AD479" s="2">
        <v>9.0919523809523811E-2</v>
      </c>
      <c r="AE479" s="2">
        <v>4.7012898550724644E-2</v>
      </c>
      <c r="AF479" s="2">
        <v>1.1221884057971013E-2</v>
      </c>
      <c r="AG479" s="2">
        <v>7.1050041407867498E-2</v>
      </c>
    </row>
    <row r="480" spans="1:33" x14ac:dyDescent="0.3">
      <c r="A480" s="2" t="str">
        <f t="shared" si="14"/>
        <v>20220302_WT_DYN</v>
      </c>
      <c r="B480" s="2">
        <v>20220302</v>
      </c>
      <c r="C480" s="2" t="s">
        <v>31</v>
      </c>
      <c r="D480" s="2" t="s">
        <v>39</v>
      </c>
      <c r="E480" s="2" t="s">
        <v>35</v>
      </c>
      <c r="F480" s="2" t="s">
        <v>50</v>
      </c>
      <c r="G480" s="2" t="s">
        <v>33</v>
      </c>
      <c r="H480" s="2">
        <v>60.428571428571431</v>
      </c>
      <c r="I480" s="2">
        <v>4.8299999999999996E-2</v>
      </c>
      <c r="J480" s="2">
        <v>5.5298935816732255</v>
      </c>
      <c r="K480" s="2">
        <v>1740</v>
      </c>
      <c r="L480" s="2">
        <f t="shared" si="15"/>
        <v>29</v>
      </c>
      <c r="M480" s="2">
        <v>6.9438074534161495E-2</v>
      </c>
      <c r="N480" s="2">
        <v>5.7474865424430643E-2</v>
      </c>
      <c r="O480" s="2">
        <v>3.9706480331262943E-2</v>
      </c>
      <c r="P480" s="2">
        <v>4.0955486542443069E-2</v>
      </c>
      <c r="Q480" s="2">
        <v>4.9501614906832296E-2</v>
      </c>
      <c r="R480" s="2">
        <v>1.5110579710144924E-2</v>
      </c>
      <c r="S480" s="2">
        <v>5.8125755693581783E-2</v>
      </c>
      <c r="T480" s="2">
        <v>3.4749503105590059E-2</v>
      </c>
      <c r="U480" s="2">
        <v>4.3901821946169775E-2</v>
      </c>
      <c r="V480" s="2">
        <v>5.4277142857142864E-2</v>
      </c>
      <c r="W480" s="2">
        <v>8.2532008281573505E-2</v>
      </c>
      <c r="X480" s="2">
        <v>2.7986335403726709E-2</v>
      </c>
      <c r="Y480" s="2">
        <v>0.12619811594202898</v>
      </c>
      <c r="AA480" s="2">
        <v>8.1929958592132507E-2</v>
      </c>
      <c r="AB480" s="2">
        <v>8.6323933747412027E-2</v>
      </c>
      <c r="AC480" s="2">
        <v>4.6614699792960658E-2</v>
      </c>
      <c r="AD480" s="2">
        <v>6.0717722567287781E-2</v>
      </c>
      <c r="AE480" s="2">
        <v>5.0970662525879923E-2</v>
      </c>
      <c r="AF480" s="2">
        <v>6.0065755693581774E-2</v>
      </c>
      <c r="AG480" s="2">
        <v>5.9354492753623193E-2</v>
      </c>
    </row>
    <row r="481" spans="1:33" x14ac:dyDescent="0.3">
      <c r="A481" s="2" t="str">
        <f t="shared" si="14"/>
        <v>20220302_WT_DYN</v>
      </c>
      <c r="B481" s="2">
        <v>20220302</v>
      </c>
      <c r="C481" s="2" t="s">
        <v>31</v>
      </c>
      <c r="D481" s="2" t="s">
        <v>39</v>
      </c>
      <c r="E481" s="2" t="s">
        <v>35</v>
      </c>
      <c r="F481" s="2" t="s">
        <v>50</v>
      </c>
      <c r="G481" s="2" t="s">
        <v>33</v>
      </c>
      <c r="H481" s="2">
        <v>60.428571428571431</v>
      </c>
      <c r="I481" s="2">
        <v>4.8299999999999996E-2</v>
      </c>
      <c r="J481" s="2">
        <v>5.5298935816732255</v>
      </c>
      <c r="K481" s="2">
        <v>1770</v>
      </c>
      <c r="L481" s="2">
        <f t="shared" si="15"/>
        <v>29.5</v>
      </c>
      <c r="M481" s="2">
        <v>7.7391821946169767E-2</v>
      </c>
      <c r="N481" s="2">
        <v>-9.9213395445134581E-3</v>
      </c>
      <c r="O481" s="2">
        <v>8.3131138716356121E-2</v>
      </c>
      <c r="P481" s="2">
        <v>4.9788364389233952E-2</v>
      </c>
      <c r="Q481" s="2">
        <v>5.8502070393374739E-2</v>
      </c>
      <c r="R481" s="2">
        <v>0.12241819875776398</v>
      </c>
      <c r="S481" s="2">
        <v>6.2266687370600413E-2</v>
      </c>
      <c r="T481" s="2">
        <v>9.0114803312629402E-2</v>
      </c>
      <c r="U481" s="2">
        <v>2.2539751552795032E-2</v>
      </c>
      <c r="V481" s="2">
        <v>7.0417950310559016E-2</v>
      </c>
      <c r="W481" s="2">
        <v>5.4129544513457556E-2</v>
      </c>
      <c r="X481" s="2">
        <v>0.11100182194616978</v>
      </c>
      <c r="Y481" s="2">
        <v>9.8078240165631464E-2</v>
      </c>
      <c r="AA481" s="2">
        <v>7.9748799171842646E-2</v>
      </c>
      <c r="AB481" s="2">
        <v>6.6074389233954464E-2</v>
      </c>
      <c r="AC481" s="2">
        <v>6.1405320910973088E-2</v>
      </c>
      <c r="AD481" s="2">
        <v>0.19803695652173917</v>
      </c>
      <c r="AE481" s="2">
        <v>4.3469772256728781E-3</v>
      </c>
      <c r="AF481" s="2">
        <v>3.8669151138716355E-3</v>
      </c>
      <c r="AG481" s="2">
        <v>5.7844534161490685E-2</v>
      </c>
    </row>
    <row r="482" spans="1:33" x14ac:dyDescent="0.3">
      <c r="A482" s="2" t="str">
        <f t="shared" si="14"/>
        <v>20220303_PS19_DYN</v>
      </c>
      <c r="B482" s="2">
        <v>20220303</v>
      </c>
      <c r="C482" s="2" t="s">
        <v>51</v>
      </c>
      <c r="D482" s="2" t="s">
        <v>53</v>
      </c>
      <c r="E482" s="2" t="s">
        <v>30</v>
      </c>
      <c r="F482" s="2" t="s">
        <v>50</v>
      </c>
      <c r="G482" s="2" t="s">
        <v>36</v>
      </c>
      <c r="H482" s="2">
        <v>54.142857142857146</v>
      </c>
      <c r="I482" s="2">
        <v>2.5999999999999999E-2</v>
      </c>
      <c r="J482" s="2">
        <v>4.7981472095707298</v>
      </c>
      <c r="K482" s="2">
        <v>0</v>
      </c>
      <c r="L482" s="2">
        <f t="shared" si="15"/>
        <v>0</v>
      </c>
      <c r="M482" s="2">
        <v>-7.7796153846154204E-4</v>
      </c>
      <c r="O482" s="2">
        <v>7.0496153846153847E-2</v>
      </c>
      <c r="P482" s="2">
        <v>8.5311538461538218E-4</v>
      </c>
      <c r="Q482" s="2">
        <v>-1.9679461538461545E-2</v>
      </c>
      <c r="R482" s="2">
        <v>-5.950118461538461E-2</v>
      </c>
      <c r="S482" s="2">
        <v>2.2637615384615388E-2</v>
      </c>
      <c r="T482" s="2">
        <v>-2.2325653846153853E-2</v>
      </c>
      <c r="V482" s="2">
        <v>-2.5525769230769237E-2</v>
      </c>
      <c r="W482" s="2">
        <v>1.8667730769230759E-2</v>
      </c>
      <c r="X482" s="2">
        <v>4.5765307692307688E-2</v>
      </c>
      <c r="Y482" s="2">
        <v>-3.0360115384615395E-2</v>
      </c>
      <c r="AA482" s="2">
        <v>1.4361538461538439E-3</v>
      </c>
      <c r="AB482" s="2">
        <v>5.1031153846153761E-3</v>
      </c>
      <c r="AC482" s="2">
        <v>-1.8875423076923078E-2</v>
      </c>
      <c r="AD482" s="2">
        <v>-5.8966434615384616E-2</v>
      </c>
      <c r="AE482" s="2">
        <v>6.3092692307692242E-3</v>
      </c>
      <c r="AF482" s="2">
        <v>2.8979461538461544E-2</v>
      </c>
      <c r="AG482" s="2">
        <v>0</v>
      </c>
    </row>
    <row r="483" spans="1:33" x14ac:dyDescent="0.3">
      <c r="A483" s="2" t="str">
        <f t="shared" si="14"/>
        <v>20220303_PS19_DYN</v>
      </c>
      <c r="B483" s="2">
        <v>20220303</v>
      </c>
      <c r="C483" s="2" t="s">
        <v>51</v>
      </c>
      <c r="D483" s="2" t="s">
        <v>53</v>
      </c>
      <c r="E483" s="2" t="s">
        <v>30</v>
      </c>
      <c r="F483" s="2" t="s">
        <v>50</v>
      </c>
      <c r="G483" s="2" t="s">
        <v>36</v>
      </c>
      <c r="H483" s="2">
        <v>54.142857142857146</v>
      </c>
      <c r="I483" s="2">
        <v>2.5999999999999999E-2</v>
      </c>
      <c r="J483" s="2">
        <v>4.7981472095707298</v>
      </c>
      <c r="K483" s="2">
        <v>30</v>
      </c>
      <c r="L483" s="2">
        <f t="shared" si="15"/>
        <v>0.5</v>
      </c>
      <c r="M483" s="2">
        <v>3.7125076923076927E-2</v>
      </c>
      <c r="O483" s="2">
        <v>-1.631246153846154E-2</v>
      </c>
      <c r="P483" s="2">
        <v>6.5512307692307597E-3</v>
      </c>
      <c r="Q483" s="2">
        <v>2.0628884615384608E-2</v>
      </c>
      <c r="R483" s="2">
        <v>-2.0454346153846156E-2</v>
      </c>
      <c r="S483" s="2">
        <v>3.5804000000000002E-2</v>
      </c>
      <c r="T483" s="2">
        <v>9.5546923076923022E-3</v>
      </c>
      <c r="V483" s="2">
        <v>2.8024499999999987E-2</v>
      </c>
      <c r="W483" s="2">
        <v>-2.6467000000000011E-2</v>
      </c>
      <c r="X483" s="2">
        <v>9.118288461538461E-2</v>
      </c>
      <c r="Y483" s="2">
        <v>9.9053076923076872E-3</v>
      </c>
      <c r="AA483" s="2">
        <v>2.0805576923076923E-2</v>
      </c>
      <c r="AB483" s="2">
        <v>7.3155153846153842E-2</v>
      </c>
      <c r="AC483" s="2">
        <v>-4.8843461538461544E-2</v>
      </c>
      <c r="AD483" s="2">
        <v>3.67628846153846E-2</v>
      </c>
      <c r="AE483" s="2">
        <v>-2.6367384615384619E-2</v>
      </c>
      <c r="AF483" s="2">
        <v>4.5798384615384609E-2</v>
      </c>
      <c r="AG483" s="2">
        <v>4.519692307692301E-3</v>
      </c>
    </row>
    <row r="484" spans="1:33" x14ac:dyDescent="0.3">
      <c r="A484" s="2" t="str">
        <f t="shared" si="14"/>
        <v>20220303_PS19_DYN</v>
      </c>
      <c r="B484" s="2">
        <v>20220303</v>
      </c>
      <c r="C484" s="2" t="s">
        <v>51</v>
      </c>
      <c r="D484" s="2" t="s">
        <v>53</v>
      </c>
      <c r="E484" s="2" t="s">
        <v>30</v>
      </c>
      <c r="F484" s="2" t="s">
        <v>50</v>
      </c>
      <c r="G484" s="2" t="s">
        <v>36</v>
      </c>
      <c r="H484" s="2">
        <v>54.142857142857146</v>
      </c>
      <c r="I484" s="2">
        <v>2.5999999999999999E-2</v>
      </c>
      <c r="J484" s="2">
        <v>4.7981472095707298</v>
      </c>
      <c r="K484" s="2">
        <v>60</v>
      </c>
      <c r="L484" s="2">
        <f t="shared" si="15"/>
        <v>1</v>
      </c>
      <c r="M484" s="2">
        <v>5.3669153846153853E-2</v>
      </c>
      <c r="O484" s="2">
        <v>7.8046653846153863E-2</v>
      </c>
      <c r="P484" s="2">
        <v>-1.0888461538461593E-4</v>
      </c>
      <c r="Q484" s="2">
        <v>-1.4986230769230773E-2</v>
      </c>
      <c r="R484" s="2">
        <v>-6.6813461538461532E-3</v>
      </c>
      <c r="S484" s="2">
        <v>7.9273461538461459E-3</v>
      </c>
      <c r="T484" s="2">
        <v>1.5448769230769223E-2</v>
      </c>
      <c r="V484" s="2">
        <v>1.5599307692307687E-2</v>
      </c>
      <c r="W484" s="2">
        <v>2.7284615384615383E-2</v>
      </c>
      <c r="X484" s="2">
        <v>8.0642153846153836E-2</v>
      </c>
      <c r="Y484" s="2">
        <v>5.4390653846153832E-2</v>
      </c>
      <c r="AA484" s="2">
        <v>1.5489730769230766E-2</v>
      </c>
      <c r="AB484" s="2">
        <v>4.7197461538461542E-2</v>
      </c>
      <c r="AC484" s="2">
        <v>2.1595769230769147E-3</v>
      </c>
      <c r="AD484" s="2">
        <v>-1.9879346153846157E-2</v>
      </c>
      <c r="AE484" s="2">
        <v>-1.4950423076923087E-2</v>
      </c>
      <c r="AF484" s="2">
        <v>6.2695576923076937E-2</v>
      </c>
      <c r="AG484" s="2">
        <v>1.2085115384615383E-2</v>
      </c>
    </row>
    <row r="485" spans="1:33" x14ac:dyDescent="0.3">
      <c r="A485" s="2" t="str">
        <f t="shared" si="14"/>
        <v>20220303_PS19_DYN</v>
      </c>
      <c r="B485" s="2">
        <v>20220303</v>
      </c>
      <c r="C485" s="2" t="s">
        <v>51</v>
      </c>
      <c r="D485" s="2" t="s">
        <v>53</v>
      </c>
      <c r="E485" s="2" t="s">
        <v>30</v>
      </c>
      <c r="F485" s="2" t="s">
        <v>50</v>
      </c>
      <c r="G485" s="2" t="s">
        <v>36</v>
      </c>
      <c r="H485" s="2">
        <v>54.142857142857146</v>
      </c>
      <c r="I485" s="2">
        <v>2.5999999999999999E-2</v>
      </c>
      <c r="J485" s="2">
        <v>4.7981472095707298</v>
      </c>
      <c r="K485" s="2">
        <v>90</v>
      </c>
      <c r="L485" s="2">
        <f t="shared" si="15"/>
        <v>1.5</v>
      </c>
      <c r="M485" s="2">
        <v>1.3161576923076922E-2</v>
      </c>
      <c r="O485" s="2">
        <v>5.8151769230769222E-2</v>
      </c>
      <c r="P485" s="2">
        <v>9.4169230769230762E-3</v>
      </c>
      <c r="Q485" s="2">
        <v>1.8839846153846145E-2</v>
      </c>
      <c r="R485" s="2">
        <v>-5.8448423076923078E-2</v>
      </c>
      <c r="S485" s="2">
        <v>2.4148230769230766E-2</v>
      </c>
      <c r="T485" s="2">
        <v>9.6162692307692269E-3</v>
      </c>
      <c r="V485" s="2">
        <v>3.5261999999999995E-2</v>
      </c>
      <c r="W485" s="2">
        <v>1.9242230769230758E-2</v>
      </c>
      <c r="X485" s="2">
        <v>5.5102115384615374E-2</v>
      </c>
      <c r="Y485" s="2">
        <v>-1.8455461538461542E-2</v>
      </c>
      <c r="AA485" s="2">
        <v>3.7395230769230771E-2</v>
      </c>
      <c r="AB485" s="2">
        <v>7.9996499999999998E-2</v>
      </c>
      <c r="AC485" s="2">
        <v>-1.3385615384615393E-2</v>
      </c>
      <c r="AD485" s="2">
        <v>6.4759999999999974E-3</v>
      </c>
      <c r="AE485" s="2">
        <v>-2.4611692307692314E-2</v>
      </c>
      <c r="AF485" s="2">
        <v>9.1413269230769229E-2</v>
      </c>
      <c r="AG485" s="2">
        <v>1.7895615384615378E-2</v>
      </c>
    </row>
    <row r="486" spans="1:33" x14ac:dyDescent="0.3">
      <c r="A486" s="2" t="str">
        <f t="shared" si="14"/>
        <v>20220303_PS19_DYN</v>
      </c>
      <c r="B486" s="2">
        <v>20220303</v>
      </c>
      <c r="C486" s="2" t="s">
        <v>51</v>
      </c>
      <c r="D486" s="2" t="s">
        <v>53</v>
      </c>
      <c r="E486" s="2" t="s">
        <v>30</v>
      </c>
      <c r="F486" s="2" t="s">
        <v>50</v>
      </c>
      <c r="G486" s="2" t="s">
        <v>36</v>
      </c>
      <c r="H486" s="2">
        <v>54.142857142857146</v>
      </c>
      <c r="I486" s="2">
        <v>2.5999999999999999E-2</v>
      </c>
      <c r="J486" s="2">
        <v>4.7981472095707298</v>
      </c>
      <c r="K486" s="2">
        <v>120</v>
      </c>
      <c r="L486" s="2">
        <f t="shared" si="15"/>
        <v>2</v>
      </c>
      <c r="M486" s="2">
        <v>0.13751549999999996</v>
      </c>
      <c r="O486" s="2">
        <v>1.8881769230769226E-2</v>
      </c>
      <c r="P486" s="2">
        <v>2.4019461538461538E-2</v>
      </c>
      <c r="Q486" s="2">
        <v>4.9205730769230772E-2</v>
      </c>
      <c r="R486" s="2">
        <v>-7.745391153846154E-2</v>
      </c>
      <c r="S486" s="2">
        <v>4.7090807692307682E-2</v>
      </c>
      <c r="T486" s="2">
        <v>2.2197000000000001E-2</v>
      </c>
      <c r="V486" s="2">
        <v>-2.2716115384615394E-2</v>
      </c>
      <c r="W486" s="2">
        <v>1.1118692307692302E-2</v>
      </c>
      <c r="X486" s="2">
        <v>6.3720846153846128E-2</v>
      </c>
      <c r="Y486" s="2">
        <v>1.7404230769230759E-2</v>
      </c>
      <c r="AA486" s="2">
        <v>3.9077000000000015E-2</v>
      </c>
      <c r="AB486" s="2">
        <v>0.13738846153846154</v>
      </c>
      <c r="AC486" s="2">
        <v>-2.9980269230769241E-2</v>
      </c>
      <c r="AD486" s="2">
        <v>-3.9849461538461542E-2</v>
      </c>
      <c r="AE486" s="2">
        <v>6.5843653846153857E-2</v>
      </c>
      <c r="AF486" s="2">
        <v>5.1824153846153846E-2</v>
      </c>
      <c r="AG486" s="2">
        <v>3.4011769230769213E-2</v>
      </c>
    </row>
    <row r="487" spans="1:33" x14ac:dyDescent="0.3">
      <c r="A487" s="2" t="str">
        <f t="shared" si="14"/>
        <v>20220303_PS19_DYN</v>
      </c>
      <c r="B487" s="2">
        <v>20220303</v>
      </c>
      <c r="C487" s="2" t="s">
        <v>51</v>
      </c>
      <c r="D487" s="2" t="s">
        <v>53</v>
      </c>
      <c r="E487" s="2" t="s">
        <v>30</v>
      </c>
      <c r="F487" s="2" t="s">
        <v>50</v>
      </c>
      <c r="G487" s="2" t="s">
        <v>36</v>
      </c>
      <c r="H487" s="2">
        <v>54.142857142857146</v>
      </c>
      <c r="I487" s="2">
        <v>2.5999999999999999E-2</v>
      </c>
      <c r="J487" s="2">
        <v>4.7981472095707298</v>
      </c>
      <c r="K487" s="2">
        <v>150</v>
      </c>
      <c r="L487" s="2">
        <f t="shared" si="15"/>
        <v>2.5</v>
      </c>
      <c r="M487" s="2">
        <v>0.1026688076923077</v>
      </c>
      <c r="O487" s="2">
        <v>0.14468315384615382</v>
      </c>
      <c r="P487" s="2">
        <v>2.4075576923076918E-2</v>
      </c>
      <c r="Q487" s="2">
        <v>9.3853846153846166E-3</v>
      </c>
      <c r="R487" s="2">
        <v>4.2935269230769214E-2</v>
      </c>
      <c r="S487" s="2">
        <v>3.0276423076923076E-2</v>
      </c>
      <c r="T487" s="2">
        <v>2.2445115384615372E-2</v>
      </c>
      <c r="V487" s="2">
        <v>7.148973076923075E-2</v>
      </c>
      <c r="W487" s="2">
        <v>1.9696076923076913E-2</v>
      </c>
      <c r="X487" s="2">
        <v>9.4121230769230763E-2</v>
      </c>
      <c r="Y487" s="2">
        <v>5.3396538461538461E-2</v>
      </c>
      <c r="AA487" s="2">
        <v>4.4938115384615389E-2</v>
      </c>
      <c r="AB487" s="2">
        <v>5.013142307692308E-2</v>
      </c>
      <c r="AC487" s="2">
        <v>3.3848153846153833E-2</v>
      </c>
      <c r="AD487" s="2">
        <v>6.0174038461538445E-2</v>
      </c>
      <c r="AE487" s="2">
        <v>-1.6593461538461538E-3</v>
      </c>
      <c r="AF487" s="2">
        <v>6.7417500000000005E-2</v>
      </c>
      <c r="AG487" s="2">
        <v>3.3903538461538464E-2</v>
      </c>
    </row>
    <row r="488" spans="1:33" x14ac:dyDescent="0.3">
      <c r="A488" s="2" t="str">
        <f t="shared" si="14"/>
        <v>20220303_PS19_DYN</v>
      </c>
      <c r="B488" s="2">
        <v>20220303</v>
      </c>
      <c r="C488" s="2" t="s">
        <v>51</v>
      </c>
      <c r="D488" s="2" t="s">
        <v>53</v>
      </c>
      <c r="E488" s="2" t="s">
        <v>30</v>
      </c>
      <c r="F488" s="2" t="s">
        <v>50</v>
      </c>
      <c r="G488" s="2" t="s">
        <v>36</v>
      </c>
      <c r="H488" s="2">
        <v>54.142857142857146</v>
      </c>
      <c r="I488" s="2">
        <v>2.5999999999999999E-2</v>
      </c>
      <c r="J488" s="2">
        <v>4.7981472095707298</v>
      </c>
      <c r="K488" s="2">
        <v>180</v>
      </c>
      <c r="L488" s="2">
        <f t="shared" si="15"/>
        <v>3</v>
      </c>
      <c r="M488" s="2">
        <v>4.1135653846153836E-2</v>
      </c>
      <c r="O488" s="2">
        <v>3.0953538461538446E-2</v>
      </c>
      <c r="P488" s="2">
        <v>4.0316346153846161E-2</v>
      </c>
      <c r="Q488" s="2">
        <v>5.8049538461538458E-2</v>
      </c>
      <c r="R488" s="2">
        <v>3.9863923076923088E-2</v>
      </c>
      <c r="S488" s="2">
        <v>8.7206538461538381E-3</v>
      </c>
      <c r="T488" s="2">
        <v>5.8913461538461546E-2</v>
      </c>
      <c r="V488" s="2">
        <v>5.6048884615384612E-2</v>
      </c>
      <c r="W488" s="2">
        <v>3.2603884615384604E-2</v>
      </c>
      <c r="X488" s="2">
        <v>0.138511</v>
      </c>
      <c r="Y488" s="2">
        <v>5.4664230769230727E-3</v>
      </c>
      <c r="AA488" s="2">
        <v>4.7042807692307682E-2</v>
      </c>
      <c r="AB488" s="2">
        <v>1.7162769230769225E-2</v>
      </c>
      <c r="AC488" s="2">
        <v>-1.1837230769230779E-2</v>
      </c>
      <c r="AD488" s="2">
        <v>6.7164269230769222E-2</v>
      </c>
      <c r="AE488" s="2">
        <v>5.1201999999999998E-2</v>
      </c>
      <c r="AF488" s="2">
        <v>5.6698076923076927E-2</v>
      </c>
      <c r="AG488" s="2">
        <v>3.6422384615384613E-2</v>
      </c>
    </row>
    <row r="489" spans="1:33" x14ac:dyDescent="0.3">
      <c r="A489" s="2" t="str">
        <f t="shared" si="14"/>
        <v>20220303_PS19_DYN</v>
      </c>
      <c r="B489" s="2">
        <v>20220303</v>
      </c>
      <c r="C489" s="2" t="s">
        <v>51</v>
      </c>
      <c r="D489" s="2" t="s">
        <v>53</v>
      </c>
      <c r="E489" s="2" t="s">
        <v>30</v>
      </c>
      <c r="F489" s="2" t="s">
        <v>50</v>
      </c>
      <c r="G489" s="2" t="s">
        <v>36</v>
      </c>
      <c r="H489" s="2">
        <v>54.142857142857146</v>
      </c>
      <c r="I489" s="2">
        <v>2.5999999999999999E-2</v>
      </c>
      <c r="J489" s="2">
        <v>4.7981472095707298</v>
      </c>
      <c r="K489" s="2">
        <v>210</v>
      </c>
      <c r="L489" s="2">
        <f t="shared" si="15"/>
        <v>3.5</v>
      </c>
      <c r="M489" s="2">
        <v>0.14418184615384616</v>
      </c>
      <c r="O489" s="2">
        <v>6.4772999999999997E-2</v>
      </c>
      <c r="P489" s="2">
        <v>2.4628769230769228E-2</v>
      </c>
      <c r="Q489" s="2">
        <v>1.3242307692307646E-3</v>
      </c>
      <c r="R489" s="2">
        <v>1.8644153846153838E-2</v>
      </c>
      <c r="S489" s="2">
        <v>-2.4760999999999998E-2</v>
      </c>
      <c r="T489" s="2">
        <v>3.4207461538461534E-2</v>
      </c>
      <c r="V489" s="2">
        <v>0.12554719230769232</v>
      </c>
      <c r="W489" s="2">
        <v>6.0322999999999988E-2</v>
      </c>
      <c r="X489" s="2">
        <v>0.13720161538461537</v>
      </c>
      <c r="Y489" s="2">
        <v>1.6458384615384618E-2</v>
      </c>
      <c r="AA489" s="2">
        <v>4.0336076923076933E-2</v>
      </c>
      <c r="AB489" s="2">
        <v>8.4608038461538471E-2</v>
      </c>
      <c r="AC489" s="2">
        <v>-1.8859269230769232E-2</v>
      </c>
      <c r="AD489" s="2">
        <v>1.1511769230769225E-2</v>
      </c>
      <c r="AE489" s="2">
        <v>1.0863153846153837E-2</v>
      </c>
      <c r="AF489" s="2">
        <v>8.8386423076923071E-2</v>
      </c>
      <c r="AG489" s="2">
        <v>2.713923076923078E-2</v>
      </c>
    </row>
    <row r="490" spans="1:33" x14ac:dyDescent="0.3">
      <c r="A490" s="2" t="str">
        <f t="shared" si="14"/>
        <v>20220303_PS19_DYN</v>
      </c>
      <c r="B490" s="2">
        <v>20220303</v>
      </c>
      <c r="C490" s="2" t="s">
        <v>51</v>
      </c>
      <c r="D490" s="2" t="s">
        <v>53</v>
      </c>
      <c r="E490" s="2" t="s">
        <v>30</v>
      </c>
      <c r="F490" s="2" t="s">
        <v>50</v>
      </c>
      <c r="G490" s="2" t="s">
        <v>36</v>
      </c>
      <c r="H490" s="2">
        <v>54.142857142857146</v>
      </c>
      <c r="I490" s="2">
        <v>2.5999999999999999E-2</v>
      </c>
      <c r="J490" s="2">
        <v>4.7981472095707298</v>
      </c>
      <c r="K490" s="2">
        <v>240</v>
      </c>
      <c r="L490" s="2">
        <f t="shared" si="15"/>
        <v>4</v>
      </c>
      <c r="M490" s="2">
        <v>0.22199326923076923</v>
      </c>
      <c r="O490" s="2">
        <v>3.1340999999999994E-2</v>
      </c>
      <c r="P490" s="2">
        <v>5.676938461538461E-2</v>
      </c>
      <c r="Q490" s="2">
        <v>1.5464423076923077E-2</v>
      </c>
      <c r="R490" s="2">
        <v>1.8278346153846152E-2</v>
      </c>
      <c r="S490" s="2">
        <v>2.3497923076923079E-2</v>
      </c>
      <c r="T490" s="2">
        <v>1.6731346153846156E-2</v>
      </c>
      <c r="V490" s="2">
        <v>1.3930923076923075E-2</v>
      </c>
      <c r="W490" s="2">
        <v>5.7518846153846143E-2</v>
      </c>
      <c r="X490" s="2">
        <v>6.6722769230769224E-2</v>
      </c>
      <c r="Y490" s="2">
        <v>4.7108499999999998E-2</v>
      </c>
      <c r="AA490" s="2">
        <v>6.5498384615384611E-2</v>
      </c>
      <c r="AB490" s="2">
        <v>0.12068076923076923</v>
      </c>
      <c r="AC490" s="2">
        <v>8.1396730769230777E-2</v>
      </c>
      <c r="AD490" s="2">
        <v>4.897953846153847E-2</v>
      </c>
      <c r="AE490" s="2">
        <v>4.9138961538461541E-2</v>
      </c>
      <c r="AF490" s="2">
        <v>1.7706653846153848E-2</v>
      </c>
      <c r="AG490" s="2">
        <v>4.9825115384615391E-2</v>
      </c>
    </row>
    <row r="491" spans="1:33" x14ac:dyDescent="0.3">
      <c r="A491" s="2" t="str">
        <f t="shared" si="14"/>
        <v>20220303_PS19_DYN</v>
      </c>
      <c r="B491" s="2">
        <v>20220303</v>
      </c>
      <c r="C491" s="2" t="s">
        <v>51</v>
      </c>
      <c r="D491" s="2" t="s">
        <v>53</v>
      </c>
      <c r="E491" s="2" t="s">
        <v>30</v>
      </c>
      <c r="F491" s="2" t="s">
        <v>50</v>
      </c>
      <c r="G491" s="2" t="s">
        <v>36</v>
      </c>
      <c r="H491" s="2">
        <v>54.142857142857146</v>
      </c>
      <c r="I491" s="2">
        <v>2.5999999999999999E-2</v>
      </c>
      <c r="J491" s="2">
        <v>4.7981472095707298</v>
      </c>
      <c r="K491" s="2">
        <v>270</v>
      </c>
      <c r="L491" s="2">
        <f t="shared" si="15"/>
        <v>4.5</v>
      </c>
      <c r="M491" s="2">
        <v>0.13639796153846154</v>
      </c>
      <c r="O491" s="2">
        <v>2.5361269230769236E-2</v>
      </c>
      <c r="P491" s="2">
        <v>4.9975576923076921E-2</v>
      </c>
      <c r="Q491" s="2">
        <v>1.4570307692307686E-2</v>
      </c>
      <c r="R491" s="2">
        <v>-7.9506538461538469E-3</v>
      </c>
      <c r="S491" s="2">
        <v>1.3062346153846154E-2</v>
      </c>
      <c r="T491" s="2">
        <v>7.9768230769230758E-2</v>
      </c>
      <c r="V491" s="2">
        <v>3.5853576923076905E-2</v>
      </c>
      <c r="W491" s="2">
        <v>7.8984192307692297E-2</v>
      </c>
      <c r="X491" s="2">
        <v>0.15263819230769229</v>
      </c>
      <c r="Y491" s="2">
        <v>-3.8501115384615391E-2</v>
      </c>
      <c r="AA491" s="2">
        <v>7.1698653846153843E-2</v>
      </c>
      <c r="AB491" s="2">
        <v>0.10569519230769231</v>
      </c>
      <c r="AC491" s="2">
        <v>-6.5276538461538506E-3</v>
      </c>
      <c r="AD491" s="2">
        <v>9.0108807692307696E-2</v>
      </c>
      <c r="AE491" s="2">
        <v>0.12760776923076925</v>
      </c>
      <c r="AF491" s="2">
        <v>9.9541999999999992E-2</v>
      </c>
      <c r="AG491" s="2">
        <v>6.1058538461538456E-2</v>
      </c>
    </row>
    <row r="492" spans="1:33" x14ac:dyDescent="0.3">
      <c r="A492" s="2" t="str">
        <f t="shared" si="14"/>
        <v>20220303_PS19_DYN</v>
      </c>
      <c r="B492" s="2">
        <v>20220303</v>
      </c>
      <c r="C492" s="2" t="s">
        <v>51</v>
      </c>
      <c r="D492" s="2" t="s">
        <v>53</v>
      </c>
      <c r="E492" s="2" t="s">
        <v>30</v>
      </c>
      <c r="F492" s="2" t="s">
        <v>50</v>
      </c>
      <c r="G492" s="2" t="s">
        <v>36</v>
      </c>
      <c r="H492" s="2">
        <v>54.142857142857146</v>
      </c>
      <c r="I492" s="2">
        <v>2.5999999999999999E-2</v>
      </c>
      <c r="J492" s="2">
        <v>4.7981472095707298</v>
      </c>
      <c r="K492" s="2">
        <v>300</v>
      </c>
      <c r="L492" s="2">
        <f t="shared" si="15"/>
        <v>5</v>
      </c>
      <c r="M492" s="2">
        <v>0.14986888461538458</v>
      </c>
      <c r="O492" s="2">
        <v>6.0889153846153829E-2</v>
      </c>
      <c r="P492" s="2">
        <v>4.4689884615384617E-2</v>
      </c>
      <c r="Q492" s="2">
        <v>7.6722192307692311E-2</v>
      </c>
      <c r="R492" s="2">
        <v>0.18746630769230765</v>
      </c>
      <c r="S492" s="2">
        <v>5.9519653846153833E-2</v>
      </c>
      <c r="T492" s="2">
        <v>6.7255076923076904E-2</v>
      </c>
      <c r="V492" s="2">
        <v>0.13495565384615385</v>
      </c>
      <c r="W492" s="2">
        <v>4.7374192307692305E-2</v>
      </c>
      <c r="X492" s="2">
        <v>0.17052303846153843</v>
      </c>
      <c r="Y492" s="2">
        <v>9.1283038461538471E-2</v>
      </c>
      <c r="AA492" s="2">
        <v>6.3584730769230768E-2</v>
      </c>
      <c r="AB492" s="2">
        <v>0.14955476923076924</v>
      </c>
      <c r="AC492" s="2">
        <v>7.4464999999999931E-3</v>
      </c>
      <c r="AD492" s="2">
        <v>0.18989626923076924</v>
      </c>
      <c r="AE492" s="2">
        <v>1.2765115384615376E-2</v>
      </c>
      <c r="AF492" s="2">
        <v>0.1286995769230769</v>
      </c>
      <c r="AG492" s="2">
        <v>6.0790538461538444E-2</v>
      </c>
    </row>
    <row r="493" spans="1:33" x14ac:dyDescent="0.3">
      <c r="A493" s="2" t="str">
        <f t="shared" si="14"/>
        <v>20220303_PS19_DYN</v>
      </c>
      <c r="B493" s="2">
        <v>20220303</v>
      </c>
      <c r="C493" s="2" t="s">
        <v>51</v>
      </c>
      <c r="D493" s="2" t="s">
        <v>53</v>
      </c>
      <c r="E493" s="2" t="s">
        <v>30</v>
      </c>
      <c r="F493" s="2" t="s">
        <v>50</v>
      </c>
      <c r="G493" s="2" t="s">
        <v>36</v>
      </c>
      <c r="H493" s="2">
        <v>54.142857142857146</v>
      </c>
      <c r="I493" s="2">
        <v>2.5999999999999999E-2</v>
      </c>
      <c r="J493" s="2">
        <v>4.7981472095707298</v>
      </c>
      <c r="K493" s="2">
        <v>330</v>
      </c>
      <c r="L493" s="2">
        <f t="shared" si="15"/>
        <v>5.5</v>
      </c>
      <c r="M493" s="2">
        <v>0.16499415384615382</v>
      </c>
      <c r="O493" s="2">
        <v>4.7937269230769214E-2</v>
      </c>
      <c r="P493" s="2">
        <v>7.307823076923077E-2</v>
      </c>
      <c r="Q493" s="2">
        <v>4.5527807692307694E-2</v>
      </c>
      <c r="R493" s="2">
        <v>6.7816884615384626E-2</v>
      </c>
      <c r="S493" s="2">
        <v>5.4115423076923068E-2</v>
      </c>
      <c r="T493" s="2">
        <v>7.8788346153846167E-2</v>
      </c>
      <c r="V493" s="2">
        <v>0.1315245769230769</v>
      </c>
      <c r="W493" s="2">
        <v>0.14871107692307692</v>
      </c>
      <c r="X493" s="2">
        <v>0.13634061538461539</v>
      </c>
      <c r="Y493" s="2">
        <v>5.0771000000000004E-2</v>
      </c>
      <c r="AA493" s="2">
        <v>7.2979846153846145E-2</v>
      </c>
      <c r="AB493" s="2">
        <v>0.15123092307692307</v>
      </c>
      <c r="AC493" s="2">
        <v>6.1349846153846137E-2</v>
      </c>
      <c r="AD493" s="2">
        <v>0.1170126923076923</v>
      </c>
      <c r="AE493" s="2">
        <v>7.3733653846153838E-2</v>
      </c>
      <c r="AF493" s="2">
        <v>6.667688461538461E-2</v>
      </c>
      <c r="AG493" s="2">
        <v>7.8532346153846161E-2</v>
      </c>
    </row>
    <row r="494" spans="1:33" x14ac:dyDescent="0.3">
      <c r="A494" s="2" t="str">
        <f t="shared" si="14"/>
        <v>20220303_PS19_DYN</v>
      </c>
      <c r="B494" s="2">
        <v>20220303</v>
      </c>
      <c r="C494" s="2" t="s">
        <v>51</v>
      </c>
      <c r="D494" s="2" t="s">
        <v>53</v>
      </c>
      <c r="E494" s="2" t="s">
        <v>30</v>
      </c>
      <c r="F494" s="2" t="s">
        <v>50</v>
      </c>
      <c r="G494" s="2" t="s">
        <v>36</v>
      </c>
      <c r="H494" s="2">
        <v>54.142857142857146</v>
      </c>
      <c r="I494" s="2">
        <v>2.5999999999999999E-2</v>
      </c>
      <c r="J494" s="2">
        <v>4.7981472095707298</v>
      </c>
      <c r="K494" s="2">
        <v>360</v>
      </c>
      <c r="L494" s="2">
        <f t="shared" si="15"/>
        <v>6</v>
      </c>
      <c r="M494" s="2">
        <v>0.10257457692307691</v>
      </c>
      <c r="O494" s="2">
        <v>0.14170823076923075</v>
      </c>
      <c r="P494" s="2">
        <v>7.7620500000000009E-2</v>
      </c>
      <c r="Q494" s="2">
        <v>7.8424269230769228E-2</v>
      </c>
      <c r="R494" s="2">
        <v>4.385880769230769E-2</v>
      </c>
      <c r="S494" s="2">
        <v>1.2600769230769231E-2</v>
      </c>
      <c r="T494" s="2">
        <v>7.5400961538461542E-2</v>
      </c>
      <c r="V494" s="2">
        <v>0.135662</v>
      </c>
      <c r="W494" s="2">
        <v>6.329896153846154E-2</v>
      </c>
      <c r="X494" s="2">
        <v>0.19756811538461536</v>
      </c>
      <c r="Y494" s="2">
        <v>2.7521461538461529E-2</v>
      </c>
      <c r="AA494" s="2">
        <v>8.6873076923076928E-2</v>
      </c>
      <c r="AB494" s="2">
        <v>0.17924084615384614</v>
      </c>
      <c r="AC494" s="2">
        <v>5.6524346153846147E-2</v>
      </c>
      <c r="AD494" s="2">
        <v>0.14217692307692309</v>
      </c>
      <c r="AE494" s="2">
        <v>7.4166230769230776E-2</v>
      </c>
      <c r="AF494" s="2">
        <v>0.15786053846153847</v>
      </c>
      <c r="AG494" s="2">
        <v>7.9349076923076925E-2</v>
      </c>
    </row>
    <row r="495" spans="1:33" x14ac:dyDescent="0.3">
      <c r="A495" s="2" t="str">
        <f t="shared" si="14"/>
        <v>20220303_PS19_DYN</v>
      </c>
      <c r="B495" s="2">
        <v>20220303</v>
      </c>
      <c r="C495" s="2" t="s">
        <v>51</v>
      </c>
      <c r="D495" s="2" t="s">
        <v>53</v>
      </c>
      <c r="E495" s="2" t="s">
        <v>30</v>
      </c>
      <c r="F495" s="2" t="s">
        <v>50</v>
      </c>
      <c r="G495" s="2" t="s">
        <v>36</v>
      </c>
      <c r="H495" s="2">
        <v>54.142857142857146</v>
      </c>
      <c r="I495" s="2">
        <v>2.5999999999999999E-2</v>
      </c>
      <c r="J495" s="2">
        <v>4.7981472095707298</v>
      </c>
      <c r="K495" s="2">
        <v>390</v>
      </c>
      <c r="L495" s="2">
        <f t="shared" si="15"/>
        <v>6.5</v>
      </c>
      <c r="M495" s="2">
        <v>0.17358665384615379</v>
      </c>
      <c r="O495" s="2">
        <v>7.0218076923076911E-2</v>
      </c>
      <c r="P495" s="2">
        <v>8.6224538461538464E-2</v>
      </c>
      <c r="Q495" s="2">
        <v>5.7875192307692294E-2</v>
      </c>
      <c r="R495" s="2">
        <v>0.1065866923076923</v>
      </c>
      <c r="S495" s="2">
        <v>6.6030461538461538E-2</v>
      </c>
      <c r="T495" s="2">
        <v>1.4680153846153841E-2</v>
      </c>
      <c r="V495" s="2">
        <v>9.0364999999999973E-2</v>
      </c>
      <c r="W495" s="2">
        <v>8.0356461538461543E-2</v>
      </c>
      <c r="X495" s="2">
        <v>0.31444080769230764</v>
      </c>
      <c r="Y495" s="2">
        <v>0.1104318846153846</v>
      </c>
      <c r="AA495" s="2">
        <v>9.588930769230769E-2</v>
      </c>
      <c r="AB495" s="2">
        <v>0.11122426923076922</v>
      </c>
      <c r="AC495" s="2">
        <v>6.5522346153846167E-2</v>
      </c>
      <c r="AD495" s="2">
        <v>1.8460307692307682E-2</v>
      </c>
      <c r="AE495" s="2">
        <v>4.7668884615384606E-2</v>
      </c>
      <c r="AF495" s="2">
        <v>0.1521815</v>
      </c>
      <c r="AG495" s="2">
        <v>8.110634615384614E-2</v>
      </c>
    </row>
    <row r="496" spans="1:33" x14ac:dyDescent="0.3">
      <c r="A496" s="2" t="str">
        <f t="shared" si="14"/>
        <v>20220303_PS19_DYN</v>
      </c>
      <c r="B496" s="2">
        <v>20220303</v>
      </c>
      <c r="C496" s="2" t="s">
        <v>51</v>
      </c>
      <c r="D496" s="2" t="s">
        <v>53</v>
      </c>
      <c r="E496" s="2" t="s">
        <v>30</v>
      </c>
      <c r="F496" s="2" t="s">
        <v>50</v>
      </c>
      <c r="G496" s="2" t="s">
        <v>36</v>
      </c>
      <c r="H496" s="2">
        <v>54.142857142857146</v>
      </c>
      <c r="I496" s="2">
        <v>2.5999999999999999E-2</v>
      </c>
      <c r="J496" s="2">
        <v>4.7981472095707298</v>
      </c>
      <c r="K496" s="2">
        <v>420</v>
      </c>
      <c r="L496" s="2">
        <f t="shared" si="15"/>
        <v>7</v>
      </c>
      <c r="M496" s="2">
        <v>0.10665184615384614</v>
      </c>
      <c r="O496" s="2">
        <v>7.6237730769230766E-2</v>
      </c>
      <c r="P496" s="2">
        <v>0.10364565384615386</v>
      </c>
      <c r="Q496" s="2">
        <v>1.6227038461538456E-2</v>
      </c>
      <c r="R496" s="2">
        <v>8.5356076923076923E-2</v>
      </c>
      <c r="S496" s="2">
        <v>8.5430653846153851E-2</v>
      </c>
      <c r="T496" s="2">
        <v>8.6093653846153848E-2</v>
      </c>
      <c r="V496" s="2">
        <v>-1.4234500000000004E-2</v>
      </c>
      <c r="W496" s="2">
        <v>0.10291</v>
      </c>
      <c r="X496" s="2">
        <v>0.20701065384615383</v>
      </c>
      <c r="Y496" s="2">
        <v>7.1777153846153838E-2</v>
      </c>
      <c r="AA496" s="2">
        <v>9.9243923076923077E-2</v>
      </c>
      <c r="AB496" s="2">
        <v>0.20643273076923074</v>
      </c>
      <c r="AC496" s="2">
        <v>0.1424748846153846</v>
      </c>
      <c r="AD496" s="2">
        <v>9.268561538461538E-2</v>
      </c>
      <c r="AE496" s="2">
        <v>5.480415384615385E-2</v>
      </c>
      <c r="AF496" s="2">
        <v>0.17435123076923073</v>
      </c>
      <c r="AG496" s="2">
        <v>9.6491384615384604E-2</v>
      </c>
    </row>
    <row r="497" spans="1:33" x14ac:dyDescent="0.3">
      <c r="A497" s="2" t="str">
        <f t="shared" si="14"/>
        <v>20220303_PS19_DYN</v>
      </c>
      <c r="B497" s="2">
        <v>20220303</v>
      </c>
      <c r="C497" s="2" t="s">
        <v>51</v>
      </c>
      <c r="D497" s="2" t="s">
        <v>53</v>
      </c>
      <c r="E497" s="2" t="s">
        <v>30</v>
      </c>
      <c r="F497" s="2" t="s">
        <v>50</v>
      </c>
      <c r="G497" s="2" t="s">
        <v>36</v>
      </c>
      <c r="H497" s="2">
        <v>54.142857142857146</v>
      </c>
      <c r="I497" s="2">
        <v>2.5999999999999999E-2</v>
      </c>
      <c r="J497" s="2">
        <v>4.7981472095707298</v>
      </c>
      <c r="K497" s="2">
        <v>450</v>
      </c>
      <c r="L497" s="2">
        <f t="shared" si="15"/>
        <v>7.5</v>
      </c>
      <c r="M497" s="2">
        <v>0.15575373076923074</v>
      </c>
      <c r="O497" s="2">
        <v>0.27939111538461536</v>
      </c>
      <c r="P497" s="2">
        <v>9.4413769230769218E-2</v>
      </c>
      <c r="Q497" s="2">
        <v>8.4565346153846158E-2</v>
      </c>
      <c r="R497" s="2">
        <v>4.2726423076923065E-2</v>
      </c>
      <c r="S497" s="2">
        <v>0.12917280769230768</v>
      </c>
      <c r="T497" s="2">
        <v>5.8290576923076924E-2</v>
      </c>
      <c r="V497" s="2">
        <v>0.13522765384615382</v>
      </c>
      <c r="W497" s="2">
        <v>0.10504392307692306</v>
      </c>
      <c r="X497" s="2">
        <v>0.21951461538461536</v>
      </c>
      <c r="Y497" s="2">
        <v>0.14720149999999996</v>
      </c>
      <c r="AA497" s="2">
        <v>0.12454965384615385</v>
      </c>
      <c r="AB497" s="2">
        <v>0.1515556153846154</v>
      </c>
      <c r="AC497" s="2">
        <v>9.9912653846153832E-2</v>
      </c>
      <c r="AD497" s="2">
        <v>0.12400715384615382</v>
      </c>
      <c r="AE497" s="2">
        <v>9.103653846153846E-2</v>
      </c>
      <c r="AF497" s="2">
        <v>0.21539792307692304</v>
      </c>
      <c r="AG497" s="2">
        <v>0.11176380769230769</v>
      </c>
    </row>
    <row r="498" spans="1:33" x14ac:dyDescent="0.3">
      <c r="A498" s="2" t="str">
        <f t="shared" si="14"/>
        <v>20220303_PS19_DYN</v>
      </c>
      <c r="B498" s="2">
        <v>20220303</v>
      </c>
      <c r="C498" s="2" t="s">
        <v>51</v>
      </c>
      <c r="D498" s="2" t="s">
        <v>53</v>
      </c>
      <c r="E498" s="2" t="s">
        <v>30</v>
      </c>
      <c r="F498" s="2" t="s">
        <v>50</v>
      </c>
      <c r="G498" s="2" t="s">
        <v>36</v>
      </c>
      <c r="H498" s="2">
        <v>54.142857142857146</v>
      </c>
      <c r="I498" s="2">
        <v>2.5999999999999999E-2</v>
      </c>
      <c r="J498" s="2">
        <v>4.7981472095707298</v>
      </c>
      <c r="K498" s="2">
        <v>480</v>
      </c>
      <c r="L498" s="2">
        <f t="shared" si="15"/>
        <v>8</v>
      </c>
      <c r="M498" s="2">
        <v>0.13494934615384616</v>
      </c>
      <c r="O498" s="2">
        <v>7.6496653846153853E-2</v>
      </c>
      <c r="P498" s="2">
        <v>9.4970961538461532E-2</v>
      </c>
      <c r="Q498" s="2">
        <v>6.7211461538461525E-2</v>
      </c>
      <c r="R498" s="2">
        <v>7.3525230769230773E-2</v>
      </c>
      <c r="S498" s="2">
        <v>0.10348853846153847</v>
      </c>
      <c r="T498" s="2">
        <v>0.14360365384615384</v>
      </c>
      <c r="V498" s="2">
        <v>0.12280576923076922</v>
      </c>
      <c r="W498" s="2">
        <v>0.11487880769230771</v>
      </c>
      <c r="X498" s="2">
        <v>0.33564657692307692</v>
      </c>
      <c r="Y498" s="2">
        <v>0.10075280769230767</v>
      </c>
      <c r="AA498" s="2">
        <v>0.114227</v>
      </c>
      <c r="AB498" s="2">
        <v>0.20148865384615383</v>
      </c>
      <c r="AC498" s="2">
        <v>7.2803423076923085E-2</v>
      </c>
      <c r="AD498" s="2">
        <v>0.12652211538461539</v>
      </c>
      <c r="AE498" s="2">
        <v>7.3272961538461523E-2</v>
      </c>
      <c r="AF498" s="2">
        <v>0.1551036923076923</v>
      </c>
      <c r="AG498" s="2">
        <v>0.1092655</v>
      </c>
    </row>
    <row r="499" spans="1:33" x14ac:dyDescent="0.3">
      <c r="A499" s="2" t="str">
        <f t="shared" si="14"/>
        <v>20220303_PS19_DYN</v>
      </c>
      <c r="B499" s="2">
        <v>20220303</v>
      </c>
      <c r="C499" s="2" t="s">
        <v>51</v>
      </c>
      <c r="D499" s="2" t="s">
        <v>53</v>
      </c>
      <c r="E499" s="2" t="s">
        <v>30</v>
      </c>
      <c r="F499" s="2" t="s">
        <v>50</v>
      </c>
      <c r="G499" s="2" t="s">
        <v>36</v>
      </c>
      <c r="H499" s="2">
        <v>54.142857142857146</v>
      </c>
      <c r="I499" s="2">
        <v>2.5999999999999999E-2</v>
      </c>
      <c r="J499" s="2">
        <v>4.7981472095707298</v>
      </c>
      <c r="K499" s="2">
        <v>510</v>
      </c>
      <c r="L499" s="2">
        <f t="shared" si="15"/>
        <v>8.5</v>
      </c>
      <c r="M499" s="2">
        <v>0.17005784615384614</v>
      </c>
      <c r="O499" s="2">
        <v>0.10073930769230768</v>
      </c>
      <c r="P499" s="2">
        <v>7.9526692307692298E-2</v>
      </c>
      <c r="Q499" s="2">
        <v>0.11062192307692306</v>
      </c>
      <c r="R499" s="2">
        <v>7.328623076923077E-2</v>
      </c>
      <c r="S499" s="2">
        <v>8.5101923076923061E-2</v>
      </c>
      <c r="T499" s="2">
        <v>6.5300461538461529E-2</v>
      </c>
      <c r="V499" s="2">
        <v>0.1081085</v>
      </c>
      <c r="W499" s="2">
        <v>8.729507692307692E-2</v>
      </c>
      <c r="X499" s="2">
        <v>0.23515726923076918</v>
      </c>
      <c r="Y499" s="2">
        <v>0.1471178461538461</v>
      </c>
      <c r="AA499" s="2">
        <v>0.121763</v>
      </c>
      <c r="AB499" s="2">
        <v>0.23283415384615386</v>
      </c>
      <c r="AC499" s="2">
        <v>7.8834961538461534E-2</v>
      </c>
      <c r="AD499" s="2">
        <v>0.1267371538461538</v>
      </c>
      <c r="AE499" s="2">
        <v>8.4572500000000009E-2</v>
      </c>
      <c r="AF499" s="2">
        <v>0.15517088461538464</v>
      </c>
      <c r="AG499" s="2">
        <v>0.10994834615384616</v>
      </c>
    </row>
    <row r="500" spans="1:33" x14ac:dyDescent="0.3">
      <c r="A500" s="2" t="str">
        <f t="shared" si="14"/>
        <v>20220303_PS19_DYN</v>
      </c>
      <c r="B500" s="2">
        <v>20220303</v>
      </c>
      <c r="C500" s="2" t="s">
        <v>51</v>
      </c>
      <c r="D500" s="2" t="s">
        <v>53</v>
      </c>
      <c r="E500" s="2" t="s">
        <v>30</v>
      </c>
      <c r="F500" s="2" t="s">
        <v>50</v>
      </c>
      <c r="G500" s="2" t="s">
        <v>36</v>
      </c>
      <c r="H500" s="2">
        <v>54.142857142857146</v>
      </c>
      <c r="I500" s="2">
        <v>2.5999999999999999E-2</v>
      </c>
      <c r="J500" s="2">
        <v>4.7981472095707298</v>
      </c>
      <c r="K500" s="2">
        <v>540</v>
      </c>
      <c r="L500" s="2">
        <f t="shared" si="15"/>
        <v>9</v>
      </c>
      <c r="M500" s="2">
        <v>0.32025426923076922</v>
      </c>
      <c r="O500" s="2">
        <v>0.21167023076923078</v>
      </c>
      <c r="P500" s="2">
        <v>9.1790076923076933E-2</v>
      </c>
      <c r="Q500" s="2">
        <v>0.13230819230769231</v>
      </c>
      <c r="R500" s="2">
        <v>-9.9543461538461574E-3</v>
      </c>
      <c r="S500" s="2">
        <v>0.16033792307692304</v>
      </c>
      <c r="T500" s="2">
        <v>0.13188892307692307</v>
      </c>
      <c r="V500" s="2">
        <v>0.11801146153846155</v>
      </c>
      <c r="W500" s="2">
        <v>9.9759076923076923E-2</v>
      </c>
      <c r="X500" s="2">
        <v>0.21515215384615385</v>
      </c>
      <c r="Y500" s="2">
        <v>7.8443615384615389E-2</v>
      </c>
      <c r="AA500" s="2">
        <v>0.12949692307692307</v>
      </c>
      <c r="AB500" s="2">
        <v>0.27439492307692304</v>
      </c>
      <c r="AC500" s="2">
        <v>2.3151384615384608E-2</v>
      </c>
      <c r="AD500" s="2">
        <v>0.14945646153846151</v>
      </c>
      <c r="AE500" s="2">
        <v>6.1093307692307697E-2</v>
      </c>
      <c r="AF500" s="2">
        <v>0.11013276923076923</v>
      </c>
      <c r="AG500" s="2">
        <v>0.12020430769230768</v>
      </c>
    </row>
    <row r="501" spans="1:33" x14ac:dyDescent="0.3">
      <c r="A501" s="2" t="str">
        <f t="shared" si="14"/>
        <v>20220303_PS19_DYN</v>
      </c>
      <c r="B501" s="2">
        <v>20220303</v>
      </c>
      <c r="C501" s="2" t="s">
        <v>51</v>
      </c>
      <c r="D501" s="2" t="s">
        <v>53</v>
      </c>
      <c r="E501" s="2" t="s">
        <v>30</v>
      </c>
      <c r="F501" s="2" t="s">
        <v>50</v>
      </c>
      <c r="G501" s="2" t="s">
        <v>36</v>
      </c>
      <c r="H501" s="2">
        <v>54.142857142857146</v>
      </c>
      <c r="I501" s="2">
        <v>2.5999999999999999E-2</v>
      </c>
      <c r="J501" s="2">
        <v>4.7981472095707298</v>
      </c>
      <c r="K501" s="2">
        <v>570</v>
      </c>
      <c r="L501" s="2">
        <f t="shared" si="15"/>
        <v>9.5</v>
      </c>
      <c r="M501" s="2">
        <v>0.15522215384615382</v>
      </c>
      <c r="O501" s="2">
        <v>0.18102811538461541</v>
      </c>
      <c r="P501" s="2">
        <v>0.1139456923076923</v>
      </c>
      <c r="Q501" s="2">
        <v>0.10615815384615382</v>
      </c>
      <c r="R501" s="2">
        <v>1.0950846153846144E-2</v>
      </c>
      <c r="S501" s="2">
        <v>0.10075353846153846</v>
      </c>
      <c r="T501" s="2">
        <v>0.14896834615384616</v>
      </c>
      <c r="V501" s="2">
        <v>3.5274576923076915E-2</v>
      </c>
      <c r="W501" s="2">
        <v>9.7359115384615377E-2</v>
      </c>
      <c r="X501" s="2">
        <v>0.16508853846153843</v>
      </c>
      <c r="Y501" s="2">
        <v>4.0017153846153848E-2</v>
      </c>
      <c r="AA501" s="2">
        <v>0.12955580769230771</v>
      </c>
      <c r="AB501" s="2">
        <v>0.23656226923076923</v>
      </c>
      <c r="AC501" s="2">
        <v>6.5270615384615385E-2</v>
      </c>
      <c r="AD501" s="2">
        <v>8.2123115384615378E-2</v>
      </c>
      <c r="AE501" s="2">
        <v>8.4004153846153853E-2</v>
      </c>
      <c r="AF501" s="2">
        <v>0.1876209615384615</v>
      </c>
      <c r="AG501" s="2">
        <v>0.11511073076923076</v>
      </c>
    </row>
    <row r="502" spans="1:33" x14ac:dyDescent="0.3">
      <c r="A502" s="2" t="str">
        <f t="shared" si="14"/>
        <v>20220303_PS19_DYN</v>
      </c>
      <c r="B502" s="2">
        <v>20220303</v>
      </c>
      <c r="C502" s="2" t="s">
        <v>51</v>
      </c>
      <c r="D502" s="2" t="s">
        <v>53</v>
      </c>
      <c r="E502" s="2" t="s">
        <v>30</v>
      </c>
      <c r="F502" s="2" t="s">
        <v>50</v>
      </c>
      <c r="G502" s="2" t="s">
        <v>36</v>
      </c>
      <c r="H502" s="2">
        <v>54.142857142857146</v>
      </c>
      <c r="I502" s="2">
        <v>2.5999999999999999E-2</v>
      </c>
      <c r="J502" s="2">
        <v>4.7981472095707298</v>
      </c>
      <c r="K502" s="2">
        <v>600</v>
      </c>
      <c r="L502" s="2">
        <f t="shared" si="15"/>
        <v>10</v>
      </c>
      <c r="M502" s="2">
        <v>0.23609930769230766</v>
      </c>
      <c r="O502" s="2">
        <v>9.6317807692307689E-2</v>
      </c>
      <c r="P502" s="2">
        <v>0.13295680769230769</v>
      </c>
      <c r="Q502" s="2">
        <v>0.12754173076923078</v>
      </c>
      <c r="R502" s="2">
        <v>4.4779499999999986E-2</v>
      </c>
      <c r="S502" s="2">
        <v>0.11445803846153844</v>
      </c>
      <c r="T502" s="2">
        <v>0.11157215384615383</v>
      </c>
      <c r="V502" s="2">
        <v>0.35220619230769229</v>
      </c>
      <c r="W502" s="2">
        <v>0.12787019230769234</v>
      </c>
      <c r="X502" s="2">
        <v>0.25720734615384616</v>
      </c>
      <c r="Y502" s="2">
        <v>8.8003307692307686E-2</v>
      </c>
      <c r="AA502" s="2">
        <v>0.1485707692307692</v>
      </c>
      <c r="AB502" s="2">
        <v>0.20746223076923073</v>
      </c>
      <c r="AC502" s="2">
        <v>0.16885696153846153</v>
      </c>
      <c r="AD502" s="2">
        <v>0.15672</v>
      </c>
      <c r="AE502" s="2">
        <v>0.1565347692307692</v>
      </c>
      <c r="AF502" s="2">
        <v>0.20673146153846153</v>
      </c>
      <c r="AG502" s="2">
        <v>0.13742838461538459</v>
      </c>
    </row>
    <row r="503" spans="1:33" x14ac:dyDescent="0.3">
      <c r="A503" s="2" t="str">
        <f t="shared" si="14"/>
        <v>20220303_PS19_DYN</v>
      </c>
      <c r="B503" s="2">
        <v>20220303</v>
      </c>
      <c r="C503" s="2" t="s">
        <v>51</v>
      </c>
      <c r="D503" s="2" t="s">
        <v>53</v>
      </c>
      <c r="E503" s="2" t="s">
        <v>30</v>
      </c>
      <c r="F503" s="2" t="s">
        <v>50</v>
      </c>
      <c r="G503" s="2" t="s">
        <v>36</v>
      </c>
      <c r="H503" s="2">
        <v>54.142857142857146</v>
      </c>
      <c r="I503" s="2">
        <v>2.5999999999999999E-2</v>
      </c>
      <c r="J503" s="2">
        <v>4.7981472095707298</v>
      </c>
      <c r="K503" s="2">
        <v>630</v>
      </c>
      <c r="L503" s="2">
        <f t="shared" si="15"/>
        <v>10.5</v>
      </c>
      <c r="M503" s="2">
        <v>0.26165353846153844</v>
      </c>
      <c r="O503" s="2">
        <v>0.20546326923076921</v>
      </c>
      <c r="P503" s="2">
        <v>0.12714180769230771</v>
      </c>
      <c r="Q503" s="2">
        <v>0.14192807692307691</v>
      </c>
      <c r="R503" s="2">
        <v>7.1429000000000006E-2</v>
      </c>
      <c r="S503" s="2">
        <v>6.5149961538461532E-2</v>
      </c>
      <c r="T503" s="2">
        <v>8.216480769230769E-2</v>
      </c>
      <c r="V503" s="2">
        <v>0.19536896153846151</v>
      </c>
      <c r="W503" s="2">
        <v>7.5415230769230762E-2</v>
      </c>
      <c r="X503" s="2">
        <v>0.28221976923076919</v>
      </c>
      <c r="Y503" s="2">
        <v>9.5252192307692302E-2</v>
      </c>
      <c r="AA503" s="2">
        <v>0.15337511538461537</v>
      </c>
      <c r="AB503" s="2">
        <v>0.25687899999999997</v>
      </c>
      <c r="AC503" s="2">
        <v>0.11108700000000001</v>
      </c>
      <c r="AD503" s="2">
        <v>0.12172184615384614</v>
      </c>
      <c r="AE503" s="2">
        <v>8.6662961538461536E-2</v>
      </c>
      <c r="AF503" s="2">
        <v>0.23764292307692306</v>
      </c>
      <c r="AG503" s="2">
        <v>0.12974053846153849</v>
      </c>
    </row>
    <row r="504" spans="1:33" x14ac:dyDescent="0.3">
      <c r="A504" s="2" t="str">
        <f t="shared" si="14"/>
        <v>20220303_PS19_DYN</v>
      </c>
      <c r="B504" s="2">
        <v>20220303</v>
      </c>
      <c r="C504" s="2" t="s">
        <v>51</v>
      </c>
      <c r="D504" s="2" t="s">
        <v>53</v>
      </c>
      <c r="E504" s="2" t="s">
        <v>30</v>
      </c>
      <c r="F504" s="2" t="s">
        <v>50</v>
      </c>
      <c r="G504" s="2" t="s">
        <v>36</v>
      </c>
      <c r="H504" s="2">
        <v>54.142857142857146</v>
      </c>
      <c r="I504" s="2">
        <v>2.5999999999999999E-2</v>
      </c>
      <c r="J504" s="2">
        <v>4.7981472095707298</v>
      </c>
      <c r="K504" s="2">
        <v>660</v>
      </c>
      <c r="L504" s="2">
        <f t="shared" si="15"/>
        <v>11</v>
      </c>
      <c r="M504" s="2">
        <v>0.19945980769230764</v>
      </c>
      <c r="O504" s="2">
        <v>0.14600807692307691</v>
      </c>
      <c r="P504" s="2">
        <v>0.11617373076923077</v>
      </c>
      <c r="Q504" s="2">
        <v>0.1165680769230769</v>
      </c>
      <c r="R504" s="2">
        <v>-3.1084538461538469E-2</v>
      </c>
      <c r="S504" s="2">
        <v>0.12129853846153847</v>
      </c>
      <c r="T504" s="2">
        <v>0.13164669230769233</v>
      </c>
      <c r="V504" s="2">
        <v>9.1146999999999992E-2</v>
      </c>
      <c r="W504" s="2">
        <v>0.16600026923076919</v>
      </c>
      <c r="X504" s="2">
        <v>0.24603353846153844</v>
      </c>
      <c r="Y504" s="2">
        <v>6.1247692307692331E-3</v>
      </c>
      <c r="AA504" s="2">
        <v>0.14327307692307689</v>
      </c>
      <c r="AB504" s="2">
        <v>0.20052784615384617</v>
      </c>
      <c r="AC504" s="2">
        <v>2.6160076923076918E-2</v>
      </c>
      <c r="AD504" s="2">
        <v>0.12044646153846152</v>
      </c>
      <c r="AE504" s="2">
        <v>0.12494053846153844</v>
      </c>
      <c r="AF504" s="2">
        <v>0.20019138461538463</v>
      </c>
      <c r="AG504" s="2">
        <v>0.12861680769230768</v>
      </c>
    </row>
    <row r="505" spans="1:33" x14ac:dyDescent="0.3">
      <c r="A505" s="2" t="str">
        <f t="shared" si="14"/>
        <v>20220303_PS19_DYN</v>
      </c>
      <c r="B505" s="2">
        <v>20220303</v>
      </c>
      <c r="C505" s="2" t="s">
        <v>51</v>
      </c>
      <c r="D505" s="2" t="s">
        <v>53</v>
      </c>
      <c r="E505" s="2" t="s">
        <v>30</v>
      </c>
      <c r="F505" s="2" t="s">
        <v>50</v>
      </c>
      <c r="G505" s="2" t="s">
        <v>36</v>
      </c>
      <c r="H505" s="2">
        <v>54.142857142857146</v>
      </c>
      <c r="I505" s="2">
        <v>2.5999999999999999E-2</v>
      </c>
      <c r="J505" s="2">
        <v>4.7981472095707298</v>
      </c>
      <c r="K505" s="2">
        <v>690</v>
      </c>
      <c r="L505" s="2">
        <f t="shared" si="15"/>
        <v>11.5</v>
      </c>
      <c r="M505" s="2">
        <v>0.23381326923076923</v>
      </c>
      <c r="O505" s="2">
        <v>0.18162653846153848</v>
      </c>
      <c r="P505" s="2">
        <v>0.15436215384615387</v>
      </c>
      <c r="Q505" s="2">
        <v>0.16157869230769231</v>
      </c>
      <c r="R505" s="2">
        <v>4.2559923076923085E-2</v>
      </c>
      <c r="S505" s="2">
        <v>0.1443205769230769</v>
      </c>
      <c r="T505" s="2">
        <v>0.18366746153846153</v>
      </c>
      <c r="V505" s="2">
        <v>8.5979653846153831E-2</v>
      </c>
      <c r="W505" s="2">
        <v>0.13094034615384614</v>
      </c>
      <c r="X505" s="2">
        <v>0.20110588461538462</v>
      </c>
      <c r="Y505" s="2">
        <v>0.14467411538461536</v>
      </c>
      <c r="AA505" s="2">
        <v>0.1639211538461538</v>
      </c>
      <c r="AB505" s="2">
        <v>0.20738865384615385</v>
      </c>
      <c r="AC505" s="2">
        <v>5.5640999999999982E-2</v>
      </c>
      <c r="AD505" s="2">
        <v>0.15703523076923073</v>
      </c>
      <c r="AE505" s="2">
        <v>0.15880676923076922</v>
      </c>
      <c r="AF505" s="2">
        <v>0.19070330769230767</v>
      </c>
      <c r="AG505" s="2">
        <v>0.14943957692307691</v>
      </c>
    </row>
    <row r="506" spans="1:33" x14ac:dyDescent="0.3">
      <c r="A506" s="2" t="str">
        <f t="shared" si="14"/>
        <v>20220303_PS19_DYN</v>
      </c>
      <c r="B506" s="2">
        <v>20220303</v>
      </c>
      <c r="C506" s="2" t="s">
        <v>51</v>
      </c>
      <c r="D506" s="2" t="s">
        <v>53</v>
      </c>
      <c r="E506" s="2" t="s">
        <v>30</v>
      </c>
      <c r="F506" s="2" t="s">
        <v>50</v>
      </c>
      <c r="G506" s="2" t="s">
        <v>36</v>
      </c>
      <c r="H506" s="2">
        <v>54.142857142857146</v>
      </c>
      <c r="I506" s="2">
        <v>2.5999999999999999E-2</v>
      </c>
      <c r="J506" s="2">
        <v>4.7981472095707298</v>
      </c>
      <c r="K506" s="2">
        <v>720</v>
      </c>
      <c r="L506" s="2">
        <f t="shared" si="15"/>
        <v>12</v>
      </c>
      <c r="M506" s="2">
        <v>0.26005169230769226</v>
      </c>
      <c r="O506" s="2">
        <v>0.22226023076923074</v>
      </c>
      <c r="P506" s="2">
        <v>0.13663803846153846</v>
      </c>
      <c r="Q506" s="2">
        <v>0.12856034615384612</v>
      </c>
      <c r="R506" s="2">
        <v>4.633326923076922E-2</v>
      </c>
      <c r="S506" s="2">
        <v>0.17506953846153842</v>
      </c>
      <c r="T506" s="2">
        <v>0.11076303846153844</v>
      </c>
      <c r="V506" s="2">
        <v>2.7433346153846145E-2</v>
      </c>
      <c r="W506" s="2">
        <v>0.15873207692307689</v>
      </c>
      <c r="X506" s="2">
        <v>0.17005203846153846</v>
      </c>
      <c r="Y506" s="2">
        <v>0.21930165384615383</v>
      </c>
      <c r="AA506" s="2">
        <v>0.16060692307692306</v>
      </c>
      <c r="AB506" s="2">
        <v>0.26545111538461535</v>
      </c>
      <c r="AC506" s="2">
        <v>9.038973076923075E-2</v>
      </c>
      <c r="AD506" s="2">
        <v>0.16202099999999994</v>
      </c>
      <c r="AE506" s="2">
        <v>0.15612542307692309</v>
      </c>
      <c r="AF506" s="2">
        <v>0.21853707692307689</v>
      </c>
      <c r="AG506" s="2">
        <v>0.15182511538461535</v>
      </c>
    </row>
    <row r="507" spans="1:33" x14ac:dyDescent="0.3">
      <c r="A507" s="2" t="str">
        <f t="shared" si="14"/>
        <v>20220303_PS19_DYN</v>
      </c>
      <c r="B507" s="2">
        <v>20220303</v>
      </c>
      <c r="C507" s="2" t="s">
        <v>51</v>
      </c>
      <c r="D507" s="2" t="s">
        <v>53</v>
      </c>
      <c r="E507" s="2" t="s">
        <v>30</v>
      </c>
      <c r="F507" s="2" t="s">
        <v>50</v>
      </c>
      <c r="G507" s="2" t="s">
        <v>36</v>
      </c>
      <c r="H507" s="2">
        <v>54.142857142857146</v>
      </c>
      <c r="I507" s="2">
        <v>2.5999999999999999E-2</v>
      </c>
      <c r="J507" s="2">
        <v>4.7981472095707298</v>
      </c>
      <c r="K507" s="2">
        <v>750</v>
      </c>
      <c r="L507" s="2">
        <f t="shared" si="15"/>
        <v>12.5</v>
      </c>
      <c r="M507" s="2">
        <v>0.19715019230769232</v>
      </c>
      <c r="O507" s="2">
        <v>0.21176349999999997</v>
      </c>
      <c r="P507" s="2">
        <v>0.14846896153846151</v>
      </c>
      <c r="Q507" s="2">
        <v>0.15752792307692304</v>
      </c>
      <c r="R507" s="2">
        <v>0.16919269230769227</v>
      </c>
      <c r="S507" s="2">
        <v>0.16473330769230765</v>
      </c>
      <c r="T507" s="2">
        <v>0.18126353846153842</v>
      </c>
      <c r="V507" s="2">
        <v>0.18771211538461535</v>
      </c>
      <c r="W507" s="2">
        <v>0.11307269230769232</v>
      </c>
      <c r="X507" s="2">
        <v>0.25676330769230765</v>
      </c>
      <c r="Y507" s="2">
        <v>0.17668492307692304</v>
      </c>
      <c r="AA507" s="2">
        <v>0.19791176923076922</v>
      </c>
      <c r="AB507" s="2">
        <v>0.32576003846153845</v>
      </c>
      <c r="AC507" s="2">
        <v>6.5345692307692285E-2</v>
      </c>
      <c r="AD507" s="2">
        <v>0.235176</v>
      </c>
      <c r="AE507" s="2">
        <v>9.0865846153846144E-2</v>
      </c>
      <c r="AF507" s="2">
        <v>0.20053615384615381</v>
      </c>
      <c r="AG507" s="2">
        <v>0.17208807692307693</v>
      </c>
    </row>
    <row r="508" spans="1:33" x14ac:dyDescent="0.3">
      <c r="A508" s="2" t="str">
        <f t="shared" si="14"/>
        <v>20220303_PS19_DYN</v>
      </c>
      <c r="B508" s="2">
        <v>20220303</v>
      </c>
      <c r="C508" s="2" t="s">
        <v>51</v>
      </c>
      <c r="D508" s="2" t="s">
        <v>53</v>
      </c>
      <c r="E508" s="2" t="s">
        <v>30</v>
      </c>
      <c r="F508" s="2" t="s">
        <v>50</v>
      </c>
      <c r="G508" s="2" t="s">
        <v>36</v>
      </c>
      <c r="H508" s="2">
        <v>54.142857142857146</v>
      </c>
      <c r="I508" s="2">
        <v>2.5999999999999999E-2</v>
      </c>
      <c r="J508" s="2">
        <v>4.7981472095707298</v>
      </c>
      <c r="K508" s="2">
        <v>780</v>
      </c>
      <c r="L508" s="2">
        <f t="shared" si="15"/>
        <v>13</v>
      </c>
      <c r="M508" s="2">
        <v>0.20305380769230769</v>
      </c>
      <c r="O508" s="2">
        <v>0.19947253846153845</v>
      </c>
      <c r="P508" s="2">
        <v>0.15582599999999999</v>
      </c>
      <c r="Q508" s="2">
        <v>0.12703503846153846</v>
      </c>
      <c r="R508" s="2">
        <v>0.13462057692307694</v>
      </c>
      <c r="S508" s="2">
        <v>0.14286484615384615</v>
      </c>
      <c r="T508" s="2">
        <v>0.13013096153846157</v>
      </c>
      <c r="V508" s="2">
        <v>0.11115296153846153</v>
      </c>
      <c r="W508" s="2">
        <v>0.21121230769230767</v>
      </c>
      <c r="X508" s="2">
        <v>0.26490153846153847</v>
      </c>
      <c r="Y508" s="2">
        <v>0.1537843846153846</v>
      </c>
      <c r="AA508" s="2">
        <v>0.19127253846153847</v>
      </c>
      <c r="AB508" s="2">
        <v>0.25224319230769232</v>
      </c>
      <c r="AC508" s="2">
        <v>9.8475384615384617E-2</v>
      </c>
      <c r="AD508" s="2">
        <v>0.20871426923076919</v>
      </c>
      <c r="AE508" s="2">
        <v>0.11536265384615384</v>
      </c>
      <c r="AF508" s="2">
        <v>0.26798988461538459</v>
      </c>
      <c r="AG508" s="2">
        <v>0.16315949999999996</v>
      </c>
    </row>
    <row r="509" spans="1:33" x14ac:dyDescent="0.3">
      <c r="A509" s="2" t="str">
        <f t="shared" si="14"/>
        <v>20220303_PS19_DYN</v>
      </c>
      <c r="B509" s="2">
        <v>20220303</v>
      </c>
      <c r="C509" s="2" t="s">
        <v>51</v>
      </c>
      <c r="D509" s="2" t="s">
        <v>53</v>
      </c>
      <c r="E509" s="2" t="s">
        <v>30</v>
      </c>
      <c r="F509" s="2" t="s">
        <v>50</v>
      </c>
      <c r="G509" s="2" t="s">
        <v>36</v>
      </c>
      <c r="H509" s="2">
        <v>54.142857142857146</v>
      </c>
      <c r="I509" s="2">
        <v>2.5999999999999999E-2</v>
      </c>
      <c r="J509" s="2">
        <v>4.7981472095707298</v>
      </c>
      <c r="K509" s="2">
        <v>810</v>
      </c>
      <c r="L509" s="2">
        <f t="shared" si="15"/>
        <v>13.5</v>
      </c>
      <c r="M509" s="2">
        <v>0.27569065384615382</v>
      </c>
      <c r="O509" s="2">
        <v>0.2002499615384615</v>
      </c>
      <c r="P509" s="2">
        <v>0.13689911538461536</v>
      </c>
      <c r="Q509" s="2">
        <v>0.11955188461538462</v>
      </c>
      <c r="R509" s="2">
        <v>9.2803576923076905E-2</v>
      </c>
      <c r="S509" s="2">
        <v>0.19315703846153845</v>
      </c>
      <c r="T509" s="2">
        <v>0.14411084615384614</v>
      </c>
      <c r="V509" s="2">
        <v>0.22016688461538456</v>
      </c>
      <c r="W509" s="2">
        <v>0.11717642307692307</v>
      </c>
      <c r="X509" s="2">
        <v>0.37330503846153845</v>
      </c>
      <c r="Y509" s="2">
        <v>0.21680865384615383</v>
      </c>
      <c r="AA509" s="2">
        <v>0.18209573076923077</v>
      </c>
      <c r="AB509" s="2">
        <v>0.34357119230769229</v>
      </c>
      <c r="AC509" s="2">
        <v>0.11144157692307692</v>
      </c>
      <c r="AD509" s="2">
        <v>0.14214603846153845</v>
      </c>
      <c r="AE509" s="2">
        <v>0.16339603846153844</v>
      </c>
      <c r="AF509" s="2">
        <v>0.16035184615384612</v>
      </c>
      <c r="AG509" s="2">
        <v>0.17104792307692304</v>
      </c>
    </row>
    <row r="510" spans="1:33" x14ac:dyDescent="0.3">
      <c r="A510" s="2" t="str">
        <f t="shared" si="14"/>
        <v>20220303_PS19_DYN</v>
      </c>
      <c r="B510" s="2">
        <v>20220303</v>
      </c>
      <c r="C510" s="2" t="s">
        <v>51</v>
      </c>
      <c r="D510" s="2" t="s">
        <v>53</v>
      </c>
      <c r="E510" s="2" t="s">
        <v>30</v>
      </c>
      <c r="F510" s="2" t="s">
        <v>50</v>
      </c>
      <c r="G510" s="2" t="s">
        <v>36</v>
      </c>
      <c r="H510" s="2">
        <v>54.142857142857146</v>
      </c>
      <c r="I510" s="2">
        <v>2.5999999999999999E-2</v>
      </c>
      <c r="J510" s="2">
        <v>4.7981472095707298</v>
      </c>
      <c r="K510" s="2">
        <v>840</v>
      </c>
      <c r="L510" s="2">
        <f t="shared" si="15"/>
        <v>14</v>
      </c>
      <c r="M510" s="2">
        <v>0.24057342307692309</v>
      </c>
      <c r="O510" s="2">
        <v>0.27180426923076922</v>
      </c>
      <c r="P510" s="2">
        <v>0.16403119230769228</v>
      </c>
      <c r="Q510" s="2">
        <v>0.10011446153846151</v>
      </c>
      <c r="R510" s="2">
        <v>5.8760192307692312E-2</v>
      </c>
      <c r="S510" s="2">
        <v>0.24719434615384611</v>
      </c>
      <c r="T510" s="2">
        <v>0.19989499999999999</v>
      </c>
      <c r="V510" s="2">
        <v>7.2381076923076923E-2</v>
      </c>
      <c r="W510" s="2">
        <v>0.14817057692307692</v>
      </c>
      <c r="X510" s="2">
        <v>0.41123426923076928</v>
      </c>
      <c r="Y510" s="2">
        <v>0.32164580769230766</v>
      </c>
      <c r="AA510" s="2">
        <v>0.17986276923076924</v>
      </c>
      <c r="AB510" s="2">
        <v>0.23693396153846152</v>
      </c>
      <c r="AC510" s="2">
        <v>7.468192307692309E-2</v>
      </c>
      <c r="AD510" s="2">
        <v>0.22215492307692308</v>
      </c>
      <c r="AE510" s="2">
        <v>0.11305688461538461</v>
      </c>
      <c r="AF510" s="2">
        <v>0.33460003846153846</v>
      </c>
      <c r="AG510" s="2">
        <v>0.17156815384615379</v>
      </c>
    </row>
    <row r="511" spans="1:33" x14ac:dyDescent="0.3">
      <c r="A511" s="2" t="str">
        <f t="shared" si="14"/>
        <v>20220303_PS19_DYN</v>
      </c>
      <c r="B511" s="2">
        <v>20220303</v>
      </c>
      <c r="C511" s="2" t="s">
        <v>51</v>
      </c>
      <c r="D511" s="2" t="s">
        <v>53</v>
      </c>
      <c r="E511" s="2" t="s">
        <v>30</v>
      </c>
      <c r="F511" s="2" t="s">
        <v>50</v>
      </c>
      <c r="G511" s="2" t="s">
        <v>36</v>
      </c>
      <c r="H511" s="2">
        <v>54.142857142857146</v>
      </c>
      <c r="I511" s="2">
        <v>2.5999999999999999E-2</v>
      </c>
      <c r="J511" s="2">
        <v>4.7981472095707298</v>
      </c>
      <c r="K511" s="2">
        <v>870</v>
      </c>
      <c r="L511" s="2">
        <f t="shared" si="15"/>
        <v>14.5</v>
      </c>
      <c r="M511" s="2">
        <v>0.3540104230769231</v>
      </c>
      <c r="O511" s="2">
        <v>0.11597096153846155</v>
      </c>
      <c r="P511" s="2">
        <v>0.19414719230769226</v>
      </c>
      <c r="Q511" s="2">
        <v>0.11539557692307693</v>
      </c>
      <c r="R511" s="2">
        <v>0.19405142307692308</v>
      </c>
      <c r="S511" s="2">
        <v>0.15704426923076922</v>
      </c>
      <c r="T511" s="2">
        <v>0.12961773076923075</v>
      </c>
      <c r="V511" s="2">
        <v>0.18618073076923075</v>
      </c>
      <c r="W511" s="2">
        <v>0.17190515384615385</v>
      </c>
      <c r="X511" s="2">
        <v>0.29560080769230768</v>
      </c>
      <c r="Y511" s="2">
        <v>0.24985157692307691</v>
      </c>
      <c r="AA511" s="2">
        <v>0.19449873076923074</v>
      </c>
      <c r="AB511" s="2">
        <v>0.29051773076923076</v>
      </c>
      <c r="AC511" s="2">
        <v>0.13988334615384612</v>
      </c>
      <c r="AD511" s="2">
        <v>0.11822338461538461</v>
      </c>
      <c r="AE511" s="2">
        <v>0.11920769230769229</v>
      </c>
      <c r="AF511" s="2">
        <v>0.17613576923076923</v>
      </c>
      <c r="AG511" s="2">
        <v>0.17347746153846152</v>
      </c>
    </row>
    <row r="512" spans="1:33" x14ac:dyDescent="0.3">
      <c r="A512" s="2" t="str">
        <f t="shared" si="14"/>
        <v>20220303_PS19_DYN</v>
      </c>
      <c r="B512" s="2">
        <v>20220303</v>
      </c>
      <c r="C512" s="2" t="s">
        <v>51</v>
      </c>
      <c r="D512" s="2" t="s">
        <v>53</v>
      </c>
      <c r="E512" s="2" t="s">
        <v>30</v>
      </c>
      <c r="F512" s="2" t="s">
        <v>50</v>
      </c>
      <c r="G512" s="2" t="s">
        <v>36</v>
      </c>
      <c r="H512" s="2">
        <v>54.142857142857146</v>
      </c>
      <c r="I512" s="2">
        <v>2.5999999999999999E-2</v>
      </c>
      <c r="J512" s="2">
        <v>4.7981472095707298</v>
      </c>
      <c r="K512" s="2">
        <v>900</v>
      </c>
      <c r="L512" s="2">
        <f t="shared" si="15"/>
        <v>15</v>
      </c>
      <c r="M512" s="2">
        <v>0.26319180769230766</v>
      </c>
      <c r="O512" s="2">
        <v>0.2824573461538461</v>
      </c>
      <c r="P512" s="2">
        <v>0.20835976923076921</v>
      </c>
      <c r="Q512" s="2">
        <v>0.12355592307692305</v>
      </c>
      <c r="R512" s="2">
        <v>0.14838761538461537</v>
      </c>
      <c r="S512" s="2">
        <v>0.17342853846153841</v>
      </c>
      <c r="T512" s="2">
        <v>0.13856199999999999</v>
      </c>
      <c r="V512" s="2">
        <v>0.15109923076923076</v>
      </c>
      <c r="W512" s="2">
        <v>0.18739788461538462</v>
      </c>
      <c r="X512" s="2">
        <v>0.24031599999999997</v>
      </c>
      <c r="Y512" s="2">
        <v>0.18487123076923076</v>
      </c>
      <c r="AA512" s="2">
        <v>0.18738126923076923</v>
      </c>
      <c r="AB512" s="2">
        <v>0.37530734615384609</v>
      </c>
      <c r="AC512" s="2">
        <v>0.13822584615384612</v>
      </c>
      <c r="AD512" s="2">
        <v>0.14970284615384613</v>
      </c>
      <c r="AE512" s="2">
        <v>0.14075550000000001</v>
      </c>
      <c r="AF512" s="2">
        <v>0.20561888461538463</v>
      </c>
      <c r="AG512" s="2">
        <v>0.18021699999999999</v>
      </c>
    </row>
    <row r="513" spans="1:33" x14ac:dyDescent="0.3">
      <c r="A513" s="2" t="str">
        <f t="shared" si="14"/>
        <v>20220303_PS19_DYN</v>
      </c>
      <c r="B513" s="2">
        <v>20220303</v>
      </c>
      <c r="C513" s="2" t="s">
        <v>51</v>
      </c>
      <c r="D513" s="2" t="s">
        <v>53</v>
      </c>
      <c r="E513" s="2" t="s">
        <v>30</v>
      </c>
      <c r="F513" s="2" t="s">
        <v>50</v>
      </c>
      <c r="G513" s="2" t="s">
        <v>36</v>
      </c>
      <c r="H513" s="2">
        <v>54.142857142857146</v>
      </c>
      <c r="I513" s="2">
        <v>2.5999999999999999E-2</v>
      </c>
      <c r="J513" s="2">
        <v>4.7981472095707298</v>
      </c>
      <c r="K513" s="2">
        <v>930</v>
      </c>
      <c r="L513" s="2">
        <f t="shared" si="15"/>
        <v>15.5</v>
      </c>
      <c r="M513" s="2">
        <v>0.17871446153846152</v>
      </c>
      <c r="O513" s="2">
        <v>0.20590665384615381</v>
      </c>
      <c r="P513" s="2">
        <v>0.14241119230769231</v>
      </c>
      <c r="Q513" s="2">
        <v>7.5510807692307683E-2</v>
      </c>
      <c r="R513" s="2">
        <v>0.29736926923076923</v>
      </c>
      <c r="S513" s="2">
        <v>0.18266630769230768</v>
      </c>
      <c r="T513" s="2">
        <v>0.19756788461538463</v>
      </c>
      <c r="V513" s="2">
        <v>-1.7970076923076929E-2</v>
      </c>
      <c r="W513" s="2">
        <v>0.19270973076923073</v>
      </c>
      <c r="X513" s="2">
        <v>0.27012388461538456</v>
      </c>
      <c r="Y513" s="2">
        <v>0.26465096153846146</v>
      </c>
      <c r="AA513" s="2">
        <v>0.17029861538461535</v>
      </c>
      <c r="AB513" s="2">
        <v>0.1765828846153846</v>
      </c>
      <c r="AC513" s="2">
        <v>0.10902565384615384</v>
      </c>
      <c r="AD513" s="2">
        <v>0.1413171923076923</v>
      </c>
      <c r="AE513" s="2">
        <v>8.4026538461538458E-2</v>
      </c>
      <c r="AF513" s="2">
        <v>0.30258503846153845</v>
      </c>
      <c r="AG513" s="2">
        <v>0.15108588461538458</v>
      </c>
    </row>
    <row r="514" spans="1:33" x14ac:dyDescent="0.3">
      <c r="A514" s="2" t="str">
        <f t="shared" ref="A514:A577" si="16">B514&amp;"_"&amp;C514&amp;"_"&amp;F514</f>
        <v>20220303_PS19_DYN</v>
      </c>
      <c r="B514" s="2">
        <v>20220303</v>
      </c>
      <c r="C514" s="2" t="s">
        <v>51</v>
      </c>
      <c r="D514" s="2" t="s">
        <v>53</v>
      </c>
      <c r="E514" s="2" t="s">
        <v>30</v>
      </c>
      <c r="F514" s="2" t="s">
        <v>50</v>
      </c>
      <c r="G514" s="2" t="s">
        <v>36</v>
      </c>
      <c r="H514" s="2">
        <v>54.142857142857146</v>
      </c>
      <c r="I514" s="2">
        <v>2.5999999999999999E-2</v>
      </c>
      <c r="J514" s="2">
        <v>4.7981472095707298</v>
      </c>
      <c r="K514" s="2">
        <v>960</v>
      </c>
      <c r="L514" s="2">
        <f t="shared" ref="L514:L577" si="17">K514/60</f>
        <v>16</v>
      </c>
      <c r="M514" s="2">
        <v>0.32188157692307695</v>
      </c>
      <c r="O514" s="2">
        <v>0.20196926923076924</v>
      </c>
      <c r="P514" s="2">
        <v>0.13954734615384615</v>
      </c>
      <c r="Q514" s="2">
        <v>0.16128492307692308</v>
      </c>
      <c r="R514" s="2">
        <v>3.1581461538461544E-2</v>
      </c>
      <c r="S514" s="2">
        <v>0.13003203846153846</v>
      </c>
      <c r="T514" s="2">
        <v>0.12975465384615387</v>
      </c>
      <c r="V514" s="2">
        <v>0.26099149999999999</v>
      </c>
      <c r="W514" s="2">
        <v>0.18278253846153844</v>
      </c>
      <c r="X514" s="2">
        <v>0.19937692307692306</v>
      </c>
      <c r="Y514" s="2">
        <v>0.22017853846153843</v>
      </c>
      <c r="AA514" s="2">
        <v>0.19382911538461539</v>
      </c>
      <c r="AB514" s="2">
        <v>0.23219434615384613</v>
      </c>
      <c r="AC514" s="2">
        <v>6.2237499999999994E-2</v>
      </c>
      <c r="AD514" s="2">
        <v>0.17763596153846153</v>
      </c>
      <c r="AE514" s="2">
        <v>0.23597361538461539</v>
      </c>
      <c r="AF514" s="2">
        <v>0.13022403846153843</v>
      </c>
      <c r="AG514" s="2">
        <v>0.17089161538461536</v>
      </c>
    </row>
    <row r="515" spans="1:33" x14ac:dyDescent="0.3">
      <c r="A515" s="2" t="str">
        <f t="shared" si="16"/>
        <v>20220303_PS19_DYN</v>
      </c>
      <c r="B515" s="2">
        <v>20220303</v>
      </c>
      <c r="C515" s="2" t="s">
        <v>51</v>
      </c>
      <c r="D515" s="2" t="s">
        <v>53</v>
      </c>
      <c r="E515" s="2" t="s">
        <v>30</v>
      </c>
      <c r="F515" s="2" t="s">
        <v>50</v>
      </c>
      <c r="G515" s="2" t="s">
        <v>36</v>
      </c>
      <c r="H515" s="2">
        <v>54.142857142857146</v>
      </c>
      <c r="I515" s="2">
        <v>2.5999999999999999E-2</v>
      </c>
      <c r="J515" s="2">
        <v>4.7981472095707298</v>
      </c>
      <c r="K515" s="2">
        <v>990</v>
      </c>
      <c r="L515" s="2">
        <f t="shared" si="17"/>
        <v>16.5</v>
      </c>
      <c r="M515" s="2">
        <v>0.2539360769230769</v>
      </c>
      <c r="O515" s="2">
        <v>0.23450757692307694</v>
      </c>
      <c r="P515" s="2">
        <v>0.17960303846153847</v>
      </c>
      <c r="Q515" s="2">
        <v>9.7697153846153836E-2</v>
      </c>
      <c r="R515" s="2">
        <v>0.15096861538461537</v>
      </c>
      <c r="S515" s="2">
        <v>0.20823203846153845</v>
      </c>
      <c r="T515" s="2">
        <v>0.15509957692307688</v>
      </c>
      <c r="V515" s="2">
        <v>9.668788461538462E-2</v>
      </c>
      <c r="W515" s="2">
        <v>0.20782884615384617</v>
      </c>
      <c r="X515" s="2">
        <v>0.33547234615384619</v>
      </c>
      <c r="Y515" s="2">
        <v>0.2385179615384615</v>
      </c>
      <c r="AA515" s="2">
        <v>0.18165738461538458</v>
      </c>
      <c r="AB515" s="2">
        <v>0.25395530769230767</v>
      </c>
      <c r="AC515" s="2">
        <v>0.14227626923076925</v>
      </c>
      <c r="AD515" s="2">
        <v>0.19796988461538459</v>
      </c>
      <c r="AE515" s="2">
        <v>0.15386942307692308</v>
      </c>
      <c r="AF515" s="2">
        <v>0.20597599999999996</v>
      </c>
      <c r="AG515" s="2">
        <v>0.18514084615384613</v>
      </c>
    </row>
    <row r="516" spans="1:33" x14ac:dyDescent="0.3">
      <c r="A516" s="2" t="str">
        <f t="shared" si="16"/>
        <v>20220303_PS19_DYN</v>
      </c>
      <c r="B516" s="2">
        <v>20220303</v>
      </c>
      <c r="C516" s="2" t="s">
        <v>51</v>
      </c>
      <c r="D516" s="2" t="s">
        <v>53</v>
      </c>
      <c r="E516" s="2" t="s">
        <v>30</v>
      </c>
      <c r="F516" s="2" t="s">
        <v>50</v>
      </c>
      <c r="G516" s="2" t="s">
        <v>36</v>
      </c>
      <c r="H516" s="2">
        <v>54.142857142857146</v>
      </c>
      <c r="I516" s="2">
        <v>2.5999999999999999E-2</v>
      </c>
      <c r="J516" s="2">
        <v>4.7981472095707298</v>
      </c>
      <c r="K516" s="2">
        <v>1020</v>
      </c>
      <c r="L516" s="2">
        <f t="shared" si="17"/>
        <v>17</v>
      </c>
      <c r="M516" s="2">
        <v>0.27935396153846154</v>
      </c>
      <c r="O516" s="2">
        <v>0.11626003846153846</v>
      </c>
      <c r="P516" s="2">
        <v>0.1842186538461538</v>
      </c>
      <c r="Q516" s="2">
        <v>0.16321130769230766</v>
      </c>
      <c r="R516" s="2">
        <v>6.6735730769230769E-2</v>
      </c>
      <c r="S516" s="2">
        <v>0.20525607692307693</v>
      </c>
      <c r="T516" s="2">
        <v>0.1244994230769231</v>
      </c>
      <c r="V516" s="2">
        <v>0.20126826923076921</v>
      </c>
      <c r="W516" s="2">
        <v>0.15653142307692305</v>
      </c>
      <c r="X516" s="2">
        <v>0.26311823076923074</v>
      </c>
      <c r="Y516" s="2">
        <v>0.21597153846153844</v>
      </c>
      <c r="AA516" s="2">
        <v>0.18892119230769228</v>
      </c>
      <c r="AB516" s="2">
        <v>0.32597503846153847</v>
      </c>
      <c r="AC516" s="2">
        <v>0.10965969230769232</v>
      </c>
      <c r="AD516" s="2">
        <v>0.13133723076923076</v>
      </c>
      <c r="AE516" s="2">
        <v>0.18920626923076925</v>
      </c>
      <c r="AF516" s="2">
        <v>0.23113603846153846</v>
      </c>
      <c r="AG516" s="2">
        <v>0.18579799999999999</v>
      </c>
    </row>
    <row r="517" spans="1:33" x14ac:dyDescent="0.3">
      <c r="A517" s="2" t="str">
        <f t="shared" si="16"/>
        <v>20220303_PS19_DYN</v>
      </c>
      <c r="B517" s="2">
        <v>20220303</v>
      </c>
      <c r="C517" s="2" t="s">
        <v>51</v>
      </c>
      <c r="D517" s="2" t="s">
        <v>53</v>
      </c>
      <c r="E517" s="2" t="s">
        <v>30</v>
      </c>
      <c r="F517" s="2" t="s">
        <v>50</v>
      </c>
      <c r="G517" s="2" t="s">
        <v>36</v>
      </c>
      <c r="H517" s="2">
        <v>54.142857142857146</v>
      </c>
      <c r="I517" s="2">
        <v>2.5999999999999999E-2</v>
      </c>
      <c r="J517" s="2">
        <v>4.7981472095707298</v>
      </c>
      <c r="K517" s="2">
        <v>1050</v>
      </c>
      <c r="L517" s="2">
        <f t="shared" si="17"/>
        <v>17.5</v>
      </c>
      <c r="M517" s="2">
        <v>0.29640349999999999</v>
      </c>
      <c r="O517" s="2">
        <v>0.20355161538461536</v>
      </c>
      <c r="P517" s="2">
        <v>0.17674649999999997</v>
      </c>
      <c r="Q517" s="2">
        <v>0.10469480769230768</v>
      </c>
      <c r="R517" s="2">
        <v>0.3662927307692308</v>
      </c>
      <c r="S517" s="2">
        <v>0.18192915384615382</v>
      </c>
      <c r="T517" s="2">
        <v>0.19417330769230767</v>
      </c>
      <c r="V517" s="2">
        <v>0.21241242307692307</v>
      </c>
      <c r="W517" s="2">
        <v>0.13916719230769228</v>
      </c>
      <c r="X517" s="2">
        <v>0.35709465384615385</v>
      </c>
      <c r="Y517" s="2">
        <v>0.33850080769230761</v>
      </c>
      <c r="AA517" s="2">
        <v>0.20374796153846153</v>
      </c>
      <c r="AB517" s="2">
        <v>0.35481503846153839</v>
      </c>
      <c r="AC517" s="2">
        <v>9.8020692307692295E-2</v>
      </c>
      <c r="AD517" s="2">
        <v>0.25290157692307691</v>
      </c>
      <c r="AE517" s="2">
        <v>0.16400126923076919</v>
      </c>
      <c r="AF517" s="2">
        <v>0.25433257692307687</v>
      </c>
      <c r="AG517" s="2">
        <v>0.19004430769230768</v>
      </c>
    </row>
    <row r="518" spans="1:33" x14ac:dyDescent="0.3">
      <c r="A518" s="2" t="str">
        <f t="shared" si="16"/>
        <v>20220303_PS19_DYN</v>
      </c>
      <c r="B518" s="2">
        <v>20220303</v>
      </c>
      <c r="C518" s="2" t="s">
        <v>51</v>
      </c>
      <c r="D518" s="2" t="s">
        <v>53</v>
      </c>
      <c r="E518" s="2" t="s">
        <v>30</v>
      </c>
      <c r="F518" s="2" t="s">
        <v>50</v>
      </c>
      <c r="G518" s="2" t="s">
        <v>36</v>
      </c>
      <c r="H518" s="2">
        <v>54.142857142857146</v>
      </c>
      <c r="I518" s="2">
        <v>2.5999999999999999E-2</v>
      </c>
      <c r="J518" s="2">
        <v>4.7981472095707298</v>
      </c>
      <c r="K518" s="2">
        <v>1080</v>
      </c>
      <c r="L518" s="2">
        <f t="shared" si="17"/>
        <v>18</v>
      </c>
      <c r="M518" s="2">
        <v>0.28413584615384613</v>
      </c>
      <c r="O518" s="2">
        <v>0.1738891538461538</v>
      </c>
      <c r="P518" s="2">
        <v>0.20990565384615384</v>
      </c>
      <c r="Q518" s="2">
        <v>0.15284892307692305</v>
      </c>
      <c r="R518" s="2">
        <v>0.20769153846153848</v>
      </c>
      <c r="S518" s="2">
        <v>0.19748111538461538</v>
      </c>
      <c r="T518" s="2">
        <v>0.18024169230769227</v>
      </c>
      <c r="V518" s="2">
        <v>0.14777234615384616</v>
      </c>
      <c r="W518" s="2">
        <v>0.16388569230769229</v>
      </c>
      <c r="X518" s="2">
        <v>0.28457234615384619</v>
      </c>
      <c r="Y518" s="2">
        <v>0.2702524615384615</v>
      </c>
      <c r="AA518" s="2">
        <v>0.22422192307692304</v>
      </c>
      <c r="AB518" s="2">
        <v>0.34259965384615387</v>
      </c>
      <c r="AC518" s="2">
        <v>0.17333607692307687</v>
      </c>
      <c r="AD518" s="2">
        <v>0.22143073076923073</v>
      </c>
      <c r="AE518" s="2">
        <v>0.13047657692307693</v>
      </c>
      <c r="AF518" s="2">
        <v>0.20284419230769229</v>
      </c>
      <c r="AG518" s="2">
        <v>0.20374865384615384</v>
      </c>
    </row>
    <row r="519" spans="1:33" x14ac:dyDescent="0.3">
      <c r="A519" s="2" t="str">
        <f t="shared" si="16"/>
        <v>20220303_PS19_DYN</v>
      </c>
      <c r="B519" s="2">
        <v>20220303</v>
      </c>
      <c r="C519" s="2" t="s">
        <v>51</v>
      </c>
      <c r="D519" s="2" t="s">
        <v>53</v>
      </c>
      <c r="E519" s="2" t="s">
        <v>30</v>
      </c>
      <c r="F519" s="2" t="s">
        <v>50</v>
      </c>
      <c r="G519" s="2" t="s">
        <v>36</v>
      </c>
      <c r="H519" s="2">
        <v>54.142857142857146</v>
      </c>
      <c r="I519" s="2">
        <v>2.5999999999999999E-2</v>
      </c>
      <c r="J519" s="2">
        <v>4.7981472095707298</v>
      </c>
      <c r="K519" s="2">
        <v>1110</v>
      </c>
      <c r="L519" s="2">
        <f t="shared" si="17"/>
        <v>18.5</v>
      </c>
      <c r="M519" s="2">
        <v>0.35081811538461533</v>
      </c>
      <c r="O519" s="2">
        <v>0.24803846153846149</v>
      </c>
      <c r="P519" s="2">
        <v>0.18646261538461539</v>
      </c>
      <c r="Q519" s="2">
        <v>0.14774796153846151</v>
      </c>
      <c r="R519" s="2">
        <v>0.14594576923076918</v>
      </c>
      <c r="S519" s="2">
        <v>0.22624430769230766</v>
      </c>
      <c r="T519" s="2">
        <v>0.14992080769230767</v>
      </c>
      <c r="V519" s="2">
        <v>0.19186546153846157</v>
      </c>
      <c r="W519" s="2">
        <v>0.13190019230769229</v>
      </c>
      <c r="X519" s="2">
        <v>0.34700080769230762</v>
      </c>
      <c r="Y519" s="2">
        <v>0.24082096153846155</v>
      </c>
      <c r="AA519" s="2">
        <v>0.17022188461538462</v>
      </c>
      <c r="AB519" s="2">
        <v>0.3370415769230769</v>
      </c>
      <c r="AC519" s="2">
        <v>0.15356253846153842</v>
      </c>
      <c r="AD519" s="2">
        <v>0.19972838461538461</v>
      </c>
      <c r="AE519" s="2">
        <v>0.20540684615384613</v>
      </c>
      <c r="AF519" s="2">
        <v>0.18278730769230764</v>
      </c>
      <c r="AG519" s="2">
        <v>0.18966503846153845</v>
      </c>
    </row>
    <row r="520" spans="1:33" x14ac:dyDescent="0.3">
      <c r="A520" s="2" t="str">
        <f t="shared" si="16"/>
        <v>20220303_PS19_DYN</v>
      </c>
      <c r="B520" s="2">
        <v>20220303</v>
      </c>
      <c r="C520" s="2" t="s">
        <v>51</v>
      </c>
      <c r="D520" s="2" t="s">
        <v>53</v>
      </c>
      <c r="E520" s="2" t="s">
        <v>30</v>
      </c>
      <c r="F520" s="2" t="s">
        <v>50</v>
      </c>
      <c r="G520" s="2" t="s">
        <v>36</v>
      </c>
      <c r="H520" s="2">
        <v>54.142857142857146</v>
      </c>
      <c r="I520" s="2">
        <v>2.5999999999999999E-2</v>
      </c>
      <c r="J520" s="2">
        <v>4.7981472095707298</v>
      </c>
      <c r="K520" s="2">
        <v>1140</v>
      </c>
      <c r="L520" s="2">
        <f t="shared" si="17"/>
        <v>19</v>
      </c>
      <c r="M520" s="2">
        <v>0.24530173076923076</v>
      </c>
      <c r="O520" s="2">
        <v>0.22796903846153843</v>
      </c>
      <c r="P520" s="2">
        <v>0.15729642307692307</v>
      </c>
      <c r="Q520" s="2">
        <v>0.20355823076923077</v>
      </c>
      <c r="R520" s="2">
        <v>0.21005619230769226</v>
      </c>
      <c r="S520" s="2">
        <v>0.12294626923076921</v>
      </c>
      <c r="T520" s="2">
        <v>0.11267703846153845</v>
      </c>
      <c r="V520" s="2">
        <v>0.13498746153846153</v>
      </c>
      <c r="W520" s="2">
        <v>0.2070332692307692</v>
      </c>
      <c r="X520" s="2">
        <v>0.29793003846153843</v>
      </c>
      <c r="Y520" s="2">
        <v>0.24486069230769228</v>
      </c>
      <c r="AA520" s="2">
        <v>0.19815403846153845</v>
      </c>
      <c r="AB520" s="2">
        <v>0.29101811538461536</v>
      </c>
      <c r="AC520" s="2">
        <v>0.13833811538461541</v>
      </c>
      <c r="AD520" s="2">
        <v>0.22745434615384613</v>
      </c>
      <c r="AE520" s="2">
        <v>0.20194176923076926</v>
      </c>
      <c r="AF520" s="2">
        <v>0.22214388461538459</v>
      </c>
      <c r="AG520" s="2">
        <v>0.19379419230769229</v>
      </c>
    </row>
    <row r="521" spans="1:33" x14ac:dyDescent="0.3">
      <c r="A521" s="2" t="str">
        <f t="shared" si="16"/>
        <v>20220303_PS19_DYN</v>
      </c>
      <c r="B521" s="2">
        <v>20220303</v>
      </c>
      <c r="C521" s="2" t="s">
        <v>51</v>
      </c>
      <c r="D521" s="2" t="s">
        <v>53</v>
      </c>
      <c r="E521" s="2" t="s">
        <v>30</v>
      </c>
      <c r="F521" s="2" t="s">
        <v>50</v>
      </c>
      <c r="G521" s="2" t="s">
        <v>36</v>
      </c>
      <c r="H521" s="2">
        <v>54.142857142857146</v>
      </c>
      <c r="I521" s="2">
        <v>2.5999999999999999E-2</v>
      </c>
      <c r="J521" s="2">
        <v>4.7981472095707298</v>
      </c>
      <c r="K521" s="2">
        <v>1170</v>
      </c>
      <c r="L521" s="2">
        <f t="shared" si="17"/>
        <v>19.5</v>
      </c>
      <c r="M521" s="2">
        <v>0.25965949999999993</v>
      </c>
      <c r="O521" s="2">
        <v>0.15825869230769227</v>
      </c>
      <c r="P521" s="2">
        <v>0.13788992307692308</v>
      </c>
      <c r="Q521" s="2">
        <v>0.19280792307692304</v>
      </c>
      <c r="R521" s="2">
        <v>0.26164980769230767</v>
      </c>
      <c r="S521" s="2">
        <v>0.21422819230769227</v>
      </c>
      <c r="T521" s="2">
        <v>0.25742173076923075</v>
      </c>
      <c r="V521" s="2">
        <v>0.33117696153846149</v>
      </c>
      <c r="W521" s="2">
        <v>0.16868680769230768</v>
      </c>
      <c r="X521" s="2">
        <v>0.24461273076923076</v>
      </c>
      <c r="Y521" s="2">
        <v>0.18062049999999999</v>
      </c>
      <c r="AA521" s="2">
        <v>0.20382234615384617</v>
      </c>
      <c r="AB521" s="2">
        <v>0.27518034615384618</v>
      </c>
      <c r="AC521" s="2">
        <v>0.1635124230769231</v>
      </c>
      <c r="AD521" s="2">
        <v>0.27991738461538462</v>
      </c>
      <c r="AE521" s="2">
        <v>0.22534734615384611</v>
      </c>
      <c r="AF521" s="2">
        <v>0.18401953846153846</v>
      </c>
      <c r="AG521" s="2">
        <v>0.19734776923076922</v>
      </c>
    </row>
    <row r="522" spans="1:33" x14ac:dyDescent="0.3">
      <c r="A522" s="2" t="str">
        <f t="shared" si="16"/>
        <v>20220303_PS19_DYN</v>
      </c>
      <c r="B522" s="2">
        <v>20220303</v>
      </c>
      <c r="C522" s="2" t="s">
        <v>51</v>
      </c>
      <c r="D522" s="2" t="s">
        <v>53</v>
      </c>
      <c r="E522" s="2" t="s">
        <v>30</v>
      </c>
      <c r="F522" s="2" t="s">
        <v>50</v>
      </c>
      <c r="G522" s="2" t="s">
        <v>36</v>
      </c>
      <c r="H522" s="2">
        <v>54.142857142857146</v>
      </c>
      <c r="I522" s="2">
        <v>2.5999999999999999E-2</v>
      </c>
      <c r="J522" s="2">
        <v>4.7981472095707298</v>
      </c>
      <c r="K522" s="2">
        <v>1200</v>
      </c>
      <c r="L522" s="2">
        <f t="shared" si="17"/>
        <v>20</v>
      </c>
      <c r="M522" s="2">
        <v>0.27861592307692307</v>
      </c>
      <c r="O522" s="2">
        <v>0.15833423076923075</v>
      </c>
      <c r="P522" s="2">
        <v>0.14839219230769227</v>
      </c>
      <c r="Q522" s="2">
        <v>0.14137926923076921</v>
      </c>
      <c r="R522" s="2">
        <v>5.7257269230769223E-2</v>
      </c>
      <c r="S522" s="2">
        <v>0.1851701923076923</v>
      </c>
      <c r="T522" s="2">
        <v>0.19241265384615386</v>
      </c>
      <c r="V522" s="2">
        <v>0.31520503846153847</v>
      </c>
      <c r="W522" s="2">
        <v>0.21673980769230769</v>
      </c>
      <c r="X522" s="2">
        <v>0.27790746153846152</v>
      </c>
      <c r="Y522" s="2">
        <v>0.24131161538461535</v>
      </c>
      <c r="AA522" s="2">
        <v>0.21743780769230764</v>
      </c>
      <c r="AB522" s="2">
        <v>0.33506042307692308</v>
      </c>
      <c r="AC522" s="2">
        <v>7.9988923076923069E-2</v>
      </c>
      <c r="AD522" s="2">
        <v>0.10696488461538461</v>
      </c>
      <c r="AE522" s="2">
        <v>9.1962346153846145E-2</v>
      </c>
      <c r="AF522" s="2">
        <v>0.19714999999999999</v>
      </c>
      <c r="AG522" s="2">
        <v>0.17494138461538461</v>
      </c>
    </row>
    <row r="523" spans="1:33" x14ac:dyDescent="0.3">
      <c r="A523" s="2" t="str">
        <f t="shared" si="16"/>
        <v>20220303_PS19_DYN</v>
      </c>
      <c r="B523" s="2">
        <v>20220303</v>
      </c>
      <c r="C523" s="2" t="s">
        <v>51</v>
      </c>
      <c r="D523" s="2" t="s">
        <v>53</v>
      </c>
      <c r="E523" s="2" t="s">
        <v>30</v>
      </c>
      <c r="F523" s="2" t="s">
        <v>50</v>
      </c>
      <c r="G523" s="2" t="s">
        <v>36</v>
      </c>
      <c r="H523" s="2">
        <v>54.142857142857146</v>
      </c>
      <c r="I523" s="2">
        <v>2.5999999999999999E-2</v>
      </c>
      <c r="J523" s="2">
        <v>4.7981472095707298</v>
      </c>
      <c r="K523" s="2">
        <v>1230</v>
      </c>
      <c r="L523" s="2">
        <f t="shared" si="17"/>
        <v>20.5</v>
      </c>
      <c r="M523" s="2">
        <v>0.33678003846153842</v>
      </c>
      <c r="O523" s="2">
        <v>0.20628230769230768</v>
      </c>
      <c r="P523" s="2">
        <v>0.20222734615384616</v>
      </c>
      <c r="Q523" s="2">
        <v>0.1444241923076923</v>
      </c>
      <c r="R523" s="2">
        <v>9.390230769230767E-3</v>
      </c>
      <c r="S523" s="2">
        <v>0.2461266923076923</v>
      </c>
      <c r="T523" s="2">
        <v>0.19269453846153842</v>
      </c>
      <c r="V523" s="2">
        <v>0.23414303846153844</v>
      </c>
      <c r="W523" s="2">
        <v>0.18777673076923071</v>
      </c>
      <c r="X523" s="2">
        <v>0.28680896153846153</v>
      </c>
      <c r="Y523" s="2">
        <v>0.11103023076923077</v>
      </c>
      <c r="AA523" s="2">
        <v>0.2043571538461538</v>
      </c>
      <c r="AB523" s="2">
        <v>0.29886503846153845</v>
      </c>
      <c r="AC523" s="2">
        <v>0.18836034615384617</v>
      </c>
      <c r="AD523" s="2">
        <v>0.20925026923076923</v>
      </c>
      <c r="AE523" s="2">
        <v>0.17542249999999998</v>
      </c>
      <c r="AF523" s="2">
        <v>0.19831842307692307</v>
      </c>
      <c r="AG523" s="2">
        <v>0.18925907692307689</v>
      </c>
    </row>
    <row r="524" spans="1:33" x14ac:dyDescent="0.3">
      <c r="A524" s="2" t="str">
        <f t="shared" si="16"/>
        <v>20220303_PS19_DYN</v>
      </c>
      <c r="B524" s="2">
        <v>20220303</v>
      </c>
      <c r="C524" s="2" t="s">
        <v>51</v>
      </c>
      <c r="D524" s="2" t="s">
        <v>53</v>
      </c>
      <c r="E524" s="2" t="s">
        <v>30</v>
      </c>
      <c r="F524" s="2" t="s">
        <v>50</v>
      </c>
      <c r="G524" s="2" t="s">
        <v>36</v>
      </c>
      <c r="H524" s="2">
        <v>54.142857142857146</v>
      </c>
      <c r="I524" s="2">
        <v>2.5999999999999999E-2</v>
      </c>
      <c r="J524" s="2">
        <v>4.7981472095707298</v>
      </c>
      <c r="K524" s="2">
        <v>1260</v>
      </c>
      <c r="L524" s="2">
        <f t="shared" si="17"/>
        <v>21</v>
      </c>
      <c r="M524" s="2">
        <v>0.28518369230769225</v>
      </c>
      <c r="O524" s="2">
        <v>0.22456819230769229</v>
      </c>
      <c r="P524" s="2">
        <v>0.12369257692307692</v>
      </c>
      <c r="Q524" s="2">
        <v>0.12613830769230769</v>
      </c>
      <c r="R524" s="2">
        <v>0.43265503846153841</v>
      </c>
      <c r="S524" s="2">
        <v>0.27589523076923073</v>
      </c>
      <c r="T524" s="2">
        <v>0.16457703846153843</v>
      </c>
      <c r="V524" s="2">
        <v>5.8589499999999989E-2</v>
      </c>
      <c r="W524" s="2">
        <v>0.16184469230769233</v>
      </c>
      <c r="X524" s="2">
        <v>0.20477546153846152</v>
      </c>
      <c r="Y524" s="2">
        <v>0.34310811538461533</v>
      </c>
      <c r="AA524" s="2">
        <v>0.19003119230769228</v>
      </c>
      <c r="AB524" s="2">
        <v>0.21375015384615381</v>
      </c>
      <c r="AC524" s="2">
        <v>0.16985230769230769</v>
      </c>
      <c r="AD524" s="2">
        <v>0.19603623076923077</v>
      </c>
      <c r="AE524" s="2">
        <v>0.12744953846153845</v>
      </c>
      <c r="AF524" s="2">
        <v>0.19137242307692309</v>
      </c>
      <c r="AG524" s="2">
        <v>0.17126315384615381</v>
      </c>
    </row>
    <row r="525" spans="1:33" x14ac:dyDescent="0.3">
      <c r="A525" s="2" t="str">
        <f t="shared" si="16"/>
        <v>20220303_PS19_DYN</v>
      </c>
      <c r="B525" s="2">
        <v>20220303</v>
      </c>
      <c r="C525" s="2" t="s">
        <v>51</v>
      </c>
      <c r="D525" s="2" t="s">
        <v>53</v>
      </c>
      <c r="E525" s="2" t="s">
        <v>30</v>
      </c>
      <c r="F525" s="2" t="s">
        <v>50</v>
      </c>
      <c r="G525" s="2" t="s">
        <v>36</v>
      </c>
      <c r="H525" s="2">
        <v>54.142857142857146</v>
      </c>
      <c r="I525" s="2">
        <v>2.5999999999999999E-2</v>
      </c>
      <c r="J525" s="2">
        <v>4.7981472095707298</v>
      </c>
      <c r="K525" s="2">
        <v>1290</v>
      </c>
      <c r="L525" s="2">
        <f t="shared" si="17"/>
        <v>21.5</v>
      </c>
      <c r="M525" s="2">
        <v>0.28731726923076922</v>
      </c>
      <c r="O525" s="2">
        <v>0.2574316153846154</v>
      </c>
      <c r="P525" s="2">
        <v>0.17298692307692304</v>
      </c>
      <c r="Q525" s="2">
        <v>0.14597915384615384</v>
      </c>
      <c r="R525" s="2">
        <v>0.2345987307692308</v>
      </c>
      <c r="S525" s="2">
        <v>0.18704446153846149</v>
      </c>
      <c r="T525" s="2">
        <v>0.14387757692307693</v>
      </c>
      <c r="V525" s="2">
        <v>3.1964384615384617E-2</v>
      </c>
      <c r="W525" s="2">
        <v>0.1761396923076923</v>
      </c>
      <c r="X525" s="2">
        <v>0.14023480769230767</v>
      </c>
      <c r="Y525" s="2">
        <v>0.17962569230769232</v>
      </c>
      <c r="AA525" s="2">
        <v>0.19012903846153845</v>
      </c>
      <c r="AB525" s="2">
        <v>0.26406288461538457</v>
      </c>
      <c r="AC525" s="2">
        <v>0.15724980769230765</v>
      </c>
      <c r="AD525" s="2">
        <v>0.1991333846153846</v>
      </c>
      <c r="AE525" s="2">
        <v>0.11458334615384613</v>
      </c>
      <c r="AF525" s="2">
        <v>0.15196015384615386</v>
      </c>
      <c r="AG525" s="2">
        <v>0.17118807692307689</v>
      </c>
    </row>
    <row r="526" spans="1:33" x14ac:dyDescent="0.3">
      <c r="A526" s="2" t="str">
        <f t="shared" si="16"/>
        <v>20220303_PS19_DYN</v>
      </c>
      <c r="B526" s="2">
        <v>20220303</v>
      </c>
      <c r="C526" s="2" t="s">
        <v>51</v>
      </c>
      <c r="D526" s="2" t="s">
        <v>53</v>
      </c>
      <c r="E526" s="2" t="s">
        <v>30</v>
      </c>
      <c r="F526" s="2" t="s">
        <v>50</v>
      </c>
      <c r="G526" s="2" t="s">
        <v>36</v>
      </c>
      <c r="H526" s="2">
        <v>54.142857142857146</v>
      </c>
      <c r="I526" s="2">
        <v>2.5999999999999999E-2</v>
      </c>
      <c r="J526" s="2">
        <v>4.7981472095707298</v>
      </c>
      <c r="K526" s="2">
        <v>1320</v>
      </c>
      <c r="L526" s="2">
        <f t="shared" si="17"/>
        <v>22</v>
      </c>
      <c r="M526" s="2">
        <v>0.3061211923076923</v>
      </c>
      <c r="O526" s="2">
        <v>0.22411449999999997</v>
      </c>
      <c r="P526" s="2">
        <v>0.19620357692307694</v>
      </c>
      <c r="Q526" s="2">
        <v>0.19515296153846151</v>
      </c>
      <c r="R526" s="2">
        <v>0.2268492692307692</v>
      </c>
      <c r="S526" s="2">
        <v>0.21341334615384613</v>
      </c>
      <c r="T526" s="2">
        <v>0.16046565384615383</v>
      </c>
      <c r="V526" s="2">
        <v>5.3415769230769218E-2</v>
      </c>
      <c r="W526" s="2">
        <v>0.14528807692307694</v>
      </c>
      <c r="X526" s="2">
        <v>0.22469642307692306</v>
      </c>
      <c r="Y526" s="2">
        <v>0.2187210384615384</v>
      </c>
      <c r="AA526" s="2">
        <v>0.21662003846153846</v>
      </c>
      <c r="AB526" s="2">
        <v>0.37001657692307693</v>
      </c>
      <c r="AC526" s="2">
        <v>0.18167288461538461</v>
      </c>
      <c r="AD526" s="2">
        <v>0.25498926923076926</v>
      </c>
      <c r="AE526" s="2">
        <v>0.17021699999999995</v>
      </c>
      <c r="AF526" s="2">
        <v>0.20791703846153842</v>
      </c>
      <c r="AG526" s="2">
        <v>0.20430773076923076</v>
      </c>
    </row>
    <row r="527" spans="1:33" x14ac:dyDescent="0.3">
      <c r="A527" s="2" t="str">
        <f t="shared" si="16"/>
        <v>20220303_PS19_DYN</v>
      </c>
      <c r="B527" s="2">
        <v>20220303</v>
      </c>
      <c r="C527" s="2" t="s">
        <v>51</v>
      </c>
      <c r="D527" s="2" t="s">
        <v>53</v>
      </c>
      <c r="E527" s="2" t="s">
        <v>30</v>
      </c>
      <c r="F527" s="2" t="s">
        <v>50</v>
      </c>
      <c r="G527" s="2" t="s">
        <v>36</v>
      </c>
      <c r="H527" s="2">
        <v>54.142857142857146</v>
      </c>
      <c r="I527" s="2">
        <v>2.5999999999999999E-2</v>
      </c>
      <c r="J527" s="2">
        <v>4.7981472095707298</v>
      </c>
      <c r="K527" s="2">
        <v>1350</v>
      </c>
      <c r="L527" s="2">
        <f t="shared" si="17"/>
        <v>22.5</v>
      </c>
      <c r="M527" s="2">
        <v>0.17160500000000001</v>
      </c>
      <c r="O527" s="2">
        <v>0.25354538461538456</v>
      </c>
      <c r="P527" s="2">
        <v>0.15415357692307691</v>
      </c>
      <c r="Q527" s="2">
        <v>0.13380503846153846</v>
      </c>
      <c r="R527" s="2">
        <v>9.6255269230769214E-2</v>
      </c>
      <c r="S527" s="2">
        <v>0.16500046153846154</v>
      </c>
      <c r="T527" s="2">
        <v>0.11824580769230766</v>
      </c>
      <c r="V527" s="2">
        <v>9.9642730769230775E-2</v>
      </c>
      <c r="W527" s="2">
        <v>0.19854357692307689</v>
      </c>
      <c r="X527" s="2">
        <v>0.18122361538461534</v>
      </c>
      <c r="Y527" s="2">
        <v>0.17235230769230767</v>
      </c>
      <c r="AA527" s="2">
        <v>0.1694883846153846</v>
      </c>
      <c r="AB527" s="2">
        <v>0.31839388461538459</v>
      </c>
      <c r="AC527" s="2">
        <v>9.0548230769230756E-2</v>
      </c>
      <c r="AD527" s="2">
        <v>0.25851515384615387</v>
      </c>
      <c r="AE527" s="2">
        <v>0.24062184615384613</v>
      </c>
      <c r="AF527" s="2">
        <v>0.15873253846153842</v>
      </c>
      <c r="AG527" s="2">
        <v>0.17533992307692306</v>
      </c>
    </row>
    <row r="528" spans="1:33" x14ac:dyDescent="0.3">
      <c r="A528" s="2" t="str">
        <f t="shared" si="16"/>
        <v>20220303_PS19_DYN</v>
      </c>
      <c r="B528" s="2">
        <v>20220303</v>
      </c>
      <c r="C528" s="2" t="s">
        <v>51</v>
      </c>
      <c r="D528" s="2" t="s">
        <v>53</v>
      </c>
      <c r="E528" s="2" t="s">
        <v>30</v>
      </c>
      <c r="F528" s="2" t="s">
        <v>50</v>
      </c>
      <c r="G528" s="2" t="s">
        <v>36</v>
      </c>
      <c r="H528" s="2">
        <v>54.142857142857146</v>
      </c>
      <c r="I528" s="2">
        <v>2.5999999999999999E-2</v>
      </c>
      <c r="J528" s="2">
        <v>4.7981472095707298</v>
      </c>
      <c r="K528" s="2">
        <v>1380</v>
      </c>
      <c r="L528" s="2">
        <f t="shared" si="17"/>
        <v>23</v>
      </c>
      <c r="M528" s="2">
        <v>0.25820426923076922</v>
      </c>
      <c r="O528" s="2">
        <v>0.17359707692307691</v>
      </c>
      <c r="P528" s="2">
        <v>0.20699315384615383</v>
      </c>
      <c r="Q528" s="2">
        <v>0.14041946153846152</v>
      </c>
      <c r="R528" s="2">
        <v>0.10304046153846154</v>
      </c>
      <c r="S528" s="2">
        <v>0.20389338461538459</v>
      </c>
      <c r="T528" s="2">
        <v>0.20012638461538462</v>
      </c>
      <c r="V528" s="2">
        <v>0.31374542307692305</v>
      </c>
      <c r="W528" s="2">
        <v>0.13407626923076921</v>
      </c>
      <c r="X528" s="2">
        <v>0.30168965384615382</v>
      </c>
      <c r="Y528" s="2">
        <v>0.29035657692307687</v>
      </c>
      <c r="AA528" s="2">
        <v>0.20323796153846155</v>
      </c>
      <c r="AB528" s="2">
        <v>0.29199734615384609</v>
      </c>
      <c r="AC528" s="2">
        <v>6.5626307692307692E-2</v>
      </c>
      <c r="AD528" s="2">
        <v>0.19709273076923076</v>
      </c>
      <c r="AE528" s="2">
        <v>0.1519283076923077</v>
      </c>
      <c r="AF528" s="2">
        <v>0.1788683846153846</v>
      </c>
      <c r="AG528" s="2">
        <v>0.18088057692307691</v>
      </c>
    </row>
    <row r="529" spans="1:33" x14ac:dyDescent="0.3">
      <c r="A529" s="2" t="str">
        <f t="shared" si="16"/>
        <v>20220303_PS19_DYN</v>
      </c>
      <c r="B529" s="2">
        <v>20220303</v>
      </c>
      <c r="C529" s="2" t="s">
        <v>51</v>
      </c>
      <c r="D529" s="2" t="s">
        <v>53</v>
      </c>
      <c r="E529" s="2" t="s">
        <v>30</v>
      </c>
      <c r="F529" s="2" t="s">
        <v>50</v>
      </c>
      <c r="G529" s="2" t="s">
        <v>36</v>
      </c>
      <c r="H529" s="2">
        <v>54.142857142857146</v>
      </c>
      <c r="I529" s="2">
        <v>2.5999999999999999E-2</v>
      </c>
      <c r="J529" s="2">
        <v>4.7981472095707298</v>
      </c>
      <c r="K529" s="2">
        <v>1410</v>
      </c>
      <c r="L529" s="2">
        <f t="shared" si="17"/>
        <v>23.5</v>
      </c>
      <c r="M529" s="2">
        <v>0.17915630769230767</v>
      </c>
      <c r="O529" s="2">
        <v>0.22161107692307691</v>
      </c>
      <c r="P529" s="2">
        <v>0.13102803846153846</v>
      </c>
      <c r="Q529" s="2">
        <v>0.25996623076923076</v>
      </c>
      <c r="R529" s="2">
        <v>0.14977223076923074</v>
      </c>
      <c r="S529" s="2">
        <v>0.19248507692307693</v>
      </c>
      <c r="T529" s="2">
        <v>0.18022192307692306</v>
      </c>
      <c r="V529" s="2">
        <v>0.26214846153846155</v>
      </c>
      <c r="W529" s="2">
        <v>0.18747276923076922</v>
      </c>
      <c r="X529" s="2">
        <v>0.28729742307692302</v>
      </c>
      <c r="Y529" s="2">
        <v>0.17188938461538458</v>
      </c>
      <c r="AA529" s="2">
        <v>0.18031142307692305</v>
      </c>
      <c r="AB529" s="2">
        <v>0.31995696153846159</v>
      </c>
      <c r="AC529" s="2">
        <v>0.12514176923076922</v>
      </c>
      <c r="AD529" s="2">
        <v>0.10633076923076924</v>
      </c>
      <c r="AE529" s="2">
        <v>0.17294196153846153</v>
      </c>
      <c r="AF529" s="2">
        <v>0.25821230769230763</v>
      </c>
      <c r="AG529" s="2">
        <v>0.18011073076923076</v>
      </c>
    </row>
    <row r="530" spans="1:33" x14ac:dyDescent="0.3">
      <c r="A530" s="2" t="str">
        <f t="shared" si="16"/>
        <v>20220303_PS19_DYN</v>
      </c>
      <c r="B530" s="2">
        <v>20220303</v>
      </c>
      <c r="C530" s="2" t="s">
        <v>51</v>
      </c>
      <c r="D530" s="2" t="s">
        <v>53</v>
      </c>
      <c r="E530" s="2" t="s">
        <v>30</v>
      </c>
      <c r="F530" s="2" t="s">
        <v>50</v>
      </c>
      <c r="G530" s="2" t="s">
        <v>36</v>
      </c>
      <c r="H530" s="2">
        <v>54.142857142857146</v>
      </c>
      <c r="I530" s="2">
        <v>2.5999999999999999E-2</v>
      </c>
      <c r="J530" s="2">
        <v>4.7981472095707298</v>
      </c>
      <c r="K530" s="2">
        <v>1440</v>
      </c>
      <c r="L530" s="2">
        <f t="shared" si="17"/>
        <v>24</v>
      </c>
      <c r="M530" s="2">
        <v>0.36187811538461534</v>
      </c>
      <c r="O530" s="2">
        <v>0.10656888461538462</v>
      </c>
      <c r="P530" s="2">
        <v>0.20114849999999998</v>
      </c>
      <c r="Q530" s="2">
        <v>0.187781</v>
      </c>
      <c r="R530" s="2">
        <v>0.26933353846153846</v>
      </c>
      <c r="S530" s="2">
        <v>0.15744465384615383</v>
      </c>
      <c r="T530" s="2">
        <v>0.13856038461538459</v>
      </c>
      <c r="V530" s="2">
        <v>0.21798257692307688</v>
      </c>
      <c r="W530" s="2">
        <v>0.14734096153846155</v>
      </c>
      <c r="X530" s="2">
        <v>0.21545150000000002</v>
      </c>
      <c r="Y530" s="2">
        <v>0.15386980769230765</v>
      </c>
      <c r="AA530" s="2">
        <v>0.18214949999999999</v>
      </c>
      <c r="AB530" s="2">
        <v>0.3454958076923077</v>
      </c>
      <c r="AC530" s="2">
        <v>0.1922930769230769</v>
      </c>
      <c r="AD530" s="2">
        <v>0.23116542307692309</v>
      </c>
      <c r="AE530" s="2">
        <v>0.12460315384615382</v>
      </c>
      <c r="AF530" s="2">
        <v>7.2284038461538441E-2</v>
      </c>
      <c r="AG530" s="2">
        <v>0.17976211538461537</v>
      </c>
    </row>
    <row r="531" spans="1:33" x14ac:dyDescent="0.3">
      <c r="A531" s="2" t="str">
        <f t="shared" si="16"/>
        <v>20220303_PS19_DYN</v>
      </c>
      <c r="B531" s="2">
        <v>20220303</v>
      </c>
      <c r="C531" s="2" t="s">
        <v>51</v>
      </c>
      <c r="D531" s="2" t="s">
        <v>53</v>
      </c>
      <c r="E531" s="2" t="s">
        <v>30</v>
      </c>
      <c r="F531" s="2" t="s">
        <v>50</v>
      </c>
      <c r="G531" s="2" t="s">
        <v>36</v>
      </c>
      <c r="H531" s="2">
        <v>54.142857142857146</v>
      </c>
      <c r="I531" s="2">
        <v>2.5999999999999999E-2</v>
      </c>
      <c r="J531" s="2">
        <v>4.7981472095707298</v>
      </c>
      <c r="K531" s="2">
        <v>1470</v>
      </c>
      <c r="L531" s="2">
        <f t="shared" si="17"/>
        <v>24.5</v>
      </c>
      <c r="M531" s="2">
        <v>0.26924765384615384</v>
      </c>
      <c r="O531" s="2">
        <v>0.15148415384615382</v>
      </c>
      <c r="P531" s="2">
        <v>0.14282546153846151</v>
      </c>
      <c r="Q531" s="2">
        <v>8.401853846153845E-2</v>
      </c>
      <c r="R531" s="2">
        <v>7.1693923076923086E-2</v>
      </c>
      <c r="S531" s="2">
        <v>0.14578965384615383</v>
      </c>
      <c r="T531" s="2">
        <v>0.18162492307692307</v>
      </c>
      <c r="V531" s="2">
        <v>0.11109407692307691</v>
      </c>
      <c r="W531" s="2">
        <v>0.12643530769230768</v>
      </c>
      <c r="X531" s="2">
        <v>0.15540499999999999</v>
      </c>
      <c r="Y531" s="2">
        <v>0.2772726923076923</v>
      </c>
      <c r="AA531" s="2">
        <v>0.1577946923076923</v>
      </c>
      <c r="AB531" s="2">
        <v>0.27302811538461536</v>
      </c>
      <c r="AC531" s="2">
        <v>5.9954769230769228E-2</v>
      </c>
      <c r="AD531" s="2">
        <v>0.26144823076923079</v>
      </c>
      <c r="AE531" s="2">
        <v>0.13849761538461536</v>
      </c>
      <c r="AF531" s="2">
        <v>0.10880292307692309</v>
      </c>
      <c r="AG531" s="2">
        <v>0.143488</v>
      </c>
    </row>
    <row r="532" spans="1:33" x14ac:dyDescent="0.3">
      <c r="A532" s="2" t="str">
        <f t="shared" si="16"/>
        <v>20220303_PS19_DYN</v>
      </c>
      <c r="B532" s="2">
        <v>20220303</v>
      </c>
      <c r="C532" s="2" t="s">
        <v>51</v>
      </c>
      <c r="D532" s="2" t="s">
        <v>53</v>
      </c>
      <c r="E532" s="2" t="s">
        <v>30</v>
      </c>
      <c r="F532" s="2" t="s">
        <v>50</v>
      </c>
      <c r="G532" s="2" t="s">
        <v>36</v>
      </c>
      <c r="H532" s="2">
        <v>54.142857142857146</v>
      </c>
      <c r="I532" s="2">
        <v>2.5999999999999999E-2</v>
      </c>
      <c r="J532" s="2">
        <v>4.7981472095707298</v>
      </c>
      <c r="K532" s="2">
        <v>1500</v>
      </c>
      <c r="L532" s="2">
        <f t="shared" si="17"/>
        <v>25</v>
      </c>
      <c r="M532" s="2">
        <v>0.32085388461538461</v>
      </c>
      <c r="O532" s="2">
        <v>0.23503038461538461</v>
      </c>
      <c r="P532" s="2">
        <v>0.22628819230769229</v>
      </c>
      <c r="Q532" s="2">
        <v>0.16962469230769228</v>
      </c>
      <c r="R532" s="2">
        <v>0.10280961538461539</v>
      </c>
      <c r="S532" s="2">
        <v>0.22010053846153843</v>
      </c>
      <c r="T532" s="2">
        <v>0.20668165384615383</v>
      </c>
      <c r="V532" s="2">
        <v>0.21786184615384616</v>
      </c>
      <c r="W532" s="2">
        <v>0.1215198076923077</v>
      </c>
      <c r="X532" s="2">
        <v>0.32438619230769228</v>
      </c>
      <c r="Y532" s="2">
        <v>0.20882726923076922</v>
      </c>
      <c r="AA532" s="2">
        <v>0.20193911538461534</v>
      </c>
      <c r="AB532" s="2">
        <v>0.31777311538461539</v>
      </c>
      <c r="AC532" s="2">
        <v>0.16308546153846151</v>
      </c>
      <c r="AD532" s="2">
        <v>0.16408953846153845</v>
      </c>
      <c r="AE532" s="2">
        <v>0.15570334615384612</v>
      </c>
      <c r="AF532" s="2">
        <v>0.2550905</v>
      </c>
      <c r="AG532" s="2">
        <v>0.19636453846153845</v>
      </c>
    </row>
    <row r="533" spans="1:33" x14ac:dyDescent="0.3">
      <c r="A533" s="2" t="str">
        <f t="shared" si="16"/>
        <v>20220303_PS19_DYN</v>
      </c>
      <c r="B533" s="2">
        <v>20220303</v>
      </c>
      <c r="C533" s="2" t="s">
        <v>51</v>
      </c>
      <c r="D533" s="2" t="s">
        <v>53</v>
      </c>
      <c r="E533" s="2" t="s">
        <v>30</v>
      </c>
      <c r="F533" s="2" t="s">
        <v>50</v>
      </c>
      <c r="G533" s="2" t="s">
        <v>36</v>
      </c>
      <c r="H533" s="2">
        <v>54.142857142857146</v>
      </c>
      <c r="I533" s="2">
        <v>2.5999999999999999E-2</v>
      </c>
      <c r="J533" s="2">
        <v>4.7981472095707298</v>
      </c>
      <c r="K533" s="2">
        <v>1530</v>
      </c>
      <c r="L533" s="2">
        <f t="shared" si="17"/>
        <v>25.5</v>
      </c>
      <c r="M533" s="2">
        <v>0.1887800384615384</v>
      </c>
      <c r="O533" s="2">
        <v>0.1850365769230769</v>
      </c>
      <c r="P533" s="2">
        <v>0.17602188461538462</v>
      </c>
      <c r="Q533" s="2">
        <v>0.20131753846153844</v>
      </c>
      <c r="R533" s="2">
        <v>0.20843492307692305</v>
      </c>
      <c r="S533" s="2">
        <v>0.19831553846153843</v>
      </c>
      <c r="T533" s="2">
        <v>0.16277099999999994</v>
      </c>
      <c r="V533" s="2">
        <v>0.20651046153846153</v>
      </c>
      <c r="W533" s="2">
        <v>0.14866680769230767</v>
      </c>
      <c r="X533" s="2">
        <v>0.16023165384615382</v>
      </c>
      <c r="Y533" s="2">
        <v>0.20128923076923075</v>
      </c>
      <c r="AA533" s="2">
        <v>0.18832957692307689</v>
      </c>
      <c r="AB533" s="2">
        <v>0.29690542307692308</v>
      </c>
      <c r="AC533" s="2">
        <v>0.12185965384615384</v>
      </c>
      <c r="AD533" s="2">
        <v>0.2449694615384615</v>
      </c>
      <c r="AE533" s="2">
        <v>9.9175076923076907E-2</v>
      </c>
      <c r="AF533" s="2">
        <v>8.9866500000000002E-2</v>
      </c>
      <c r="AG533" s="2">
        <v>0.17325369230769228</v>
      </c>
    </row>
    <row r="534" spans="1:33" x14ac:dyDescent="0.3">
      <c r="A534" s="2" t="str">
        <f t="shared" si="16"/>
        <v>20220303_PS19_DYN</v>
      </c>
      <c r="B534" s="2">
        <v>20220303</v>
      </c>
      <c r="C534" s="2" t="s">
        <v>51</v>
      </c>
      <c r="D534" s="2" t="s">
        <v>53</v>
      </c>
      <c r="E534" s="2" t="s">
        <v>30</v>
      </c>
      <c r="F534" s="2" t="s">
        <v>50</v>
      </c>
      <c r="G534" s="2" t="s">
        <v>36</v>
      </c>
      <c r="H534" s="2">
        <v>54.142857142857146</v>
      </c>
      <c r="I534" s="2">
        <v>2.5999999999999999E-2</v>
      </c>
      <c r="J534" s="2">
        <v>4.7981472095707298</v>
      </c>
      <c r="K534" s="2">
        <v>1560</v>
      </c>
      <c r="L534" s="2">
        <f t="shared" si="17"/>
        <v>26</v>
      </c>
      <c r="M534" s="2">
        <v>0.21302092307692305</v>
      </c>
      <c r="O534" s="2">
        <v>0.26878007692307693</v>
      </c>
      <c r="P534" s="2">
        <v>0.17448784615384613</v>
      </c>
      <c r="Q534" s="2">
        <v>0.14662149999999999</v>
      </c>
      <c r="R534" s="2">
        <v>6.4060653846153837E-2</v>
      </c>
      <c r="S534" s="2">
        <v>0.10307480769230769</v>
      </c>
      <c r="T534" s="2">
        <v>0.18598819230769228</v>
      </c>
      <c r="V534" s="2">
        <v>0.21488746153846155</v>
      </c>
      <c r="W534" s="2">
        <v>0.1769319615384615</v>
      </c>
      <c r="X534" s="2">
        <v>0.31049080769230769</v>
      </c>
      <c r="Y534" s="2">
        <v>0.14509492307692307</v>
      </c>
      <c r="AA534" s="2">
        <v>0.19505765384615387</v>
      </c>
      <c r="AB534" s="2">
        <v>0.31760234615384608</v>
      </c>
      <c r="AC534" s="2">
        <v>0.11743046153846154</v>
      </c>
      <c r="AD534" s="2">
        <v>0.24134169230769231</v>
      </c>
      <c r="AE534" s="2">
        <v>0.11639557692307691</v>
      </c>
      <c r="AF534" s="2">
        <v>0.30916196153846148</v>
      </c>
      <c r="AG534" s="2">
        <v>0.16867453846153849</v>
      </c>
    </row>
    <row r="535" spans="1:33" x14ac:dyDescent="0.3">
      <c r="A535" s="2" t="str">
        <f t="shared" si="16"/>
        <v>20220303_PS19_DYN</v>
      </c>
      <c r="B535" s="2">
        <v>20220303</v>
      </c>
      <c r="C535" s="2" t="s">
        <v>51</v>
      </c>
      <c r="D535" s="2" t="s">
        <v>53</v>
      </c>
      <c r="E535" s="2" t="s">
        <v>30</v>
      </c>
      <c r="F535" s="2" t="s">
        <v>50</v>
      </c>
      <c r="G535" s="2" t="s">
        <v>36</v>
      </c>
      <c r="H535" s="2">
        <v>54.142857142857146</v>
      </c>
      <c r="I535" s="2">
        <v>2.5999999999999999E-2</v>
      </c>
      <c r="J535" s="2">
        <v>4.7981472095707298</v>
      </c>
      <c r="K535" s="2">
        <v>1590</v>
      </c>
      <c r="L535" s="2">
        <f t="shared" si="17"/>
        <v>26.5</v>
      </c>
      <c r="M535" s="2">
        <v>0.23516473076923075</v>
      </c>
      <c r="O535" s="2">
        <v>0.28789315384615383</v>
      </c>
      <c r="P535" s="2">
        <v>0.16832557692307695</v>
      </c>
      <c r="Q535" s="2">
        <v>0.1449806153846154</v>
      </c>
      <c r="R535" s="2">
        <v>0.11959992307692308</v>
      </c>
      <c r="S535" s="2">
        <v>0.24026203846153843</v>
      </c>
      <c r="T535" s="2">
        <v>0.18813469230769228</v>
      </c>
      <c r="V535" s="2">
        <v>0.24727892307692304</v>
      </c>
      <c r="W535" s="2">
        <v>0.14491753846153846</v>
      </c>
      <c r="X535" s="2">
        <v>0.22065615384615384</v>
      </c>
      <c r="Y535" s="2">
        <v>0.2569169615384615</v>
      </c>
      <c r="AA535" s="2">
        <v>0.19433161538461535</v>
      </c>
      <c r="AB535" s="2">
        <v>0.30346696153846148</v>
      </c>
      <c r="AC535" s="2">
        <v>0.18231369230769229</v>
      </c>
      <c r="AD535" s="2">
        <v>0.17629957692307691</v>
      </c>
      <c r="AE535" s="2">
        <v>0.10567919230769231</v>
      </c>
      <c r="AF535" s="2">
        <v>0.15611030769230771</v>
      </c>
      <c r="AG535" s="2">
        <v>0.18267907692307689</v>
      </c>
    </row>
    <row r="536" spans="1:33" x14ac:dyDescent="0.3">
      <c r="A536" s="2" t="str">
        <f t="shared" si="16"/>
        <v>20220303_PS19_DYN</v>
      </c>
      <c r="B536" s="2">
        <v>20220303</v>
      </c>
      <c r="C536" s="2" t="s">
        <v>51</v>
      </c>
      <c r="D536" s="2" t="s">
        <v>53</v>
      </c>
      <c r="E536" s="2" t="s">
        <v>30</v>
      </c>
      <c r="F536" s="2" t="s">
        <v>50</v>
      </c>
      <c r="G536" s="2" t="s">
        <v>36</v>
      </c>
      <c r="H536" s="2">
        <v>54.142857142857146</v>
      </c>
      <c r="I536" s="2">
        <v>2.5999999999999999E-2</v>
      </c>
      <c r="J536" s="2">
        <v>4.7981472095707298</v>
      </c>
      <c r="K536" s="2">
        <v>1620</v>
      </c>
      <c r="L536" s="2">
        <f t="shared" si="17"/>
        <v>27</v>
      </c>
      <c r="M536" s="2">
        <v>0.18102184615384614</v>
      </c>
      <c r="O536" s="2">
        <v>0.16205411538461537</v>
      </c>
      <c r="P536" s="2">
        <v>0.14019880769230769</v>
      </c>
      <c r="Q536" s="2">
        <v>0.17528103846153845</v>
      </c>
      <c r="R536" s="2">
        <v>0.10648442307692307</v>
      </c>
      <c r="S536" s="2">
        <v>0.10092196153846153</v>
      </c>
      <c r="T536" s="2">
        <v>0.11752980769230768</v>
      </c>
      <c r="V536" s="2">
        <v>0.3140977307692307</v>
      </c>
      <c r="W536" s="2">
        <v>0.16332726923076921</v>
      </c>
      <c r="X536" s="2">
        <v>0.27372238461538456</v>
      </c>
      <c r="Y536" s="2">
        <v>0.14465738461538458</v>
      </c>
      <c r="AA536" s="2">
        <v>0.18728180769230768</v>
      </c>
      <c r="AB536" s="2">
        <v>0.35188042307692302</v>
      </c>
      <c r="AC536" s="2">
        <v>0.10735523076923077</v>
      </c>
      <c r="AD536" s="2">
        <v>0.1359209615384615</v>
      </c>
      <c r="AE536" s="2">
        <v>0.17713261538461536</v>
      </c>
      <c r="AF536" s="2">
        <v>0.17577976923076921</v>
      </c>
      <c r="AG536" s="2">
        <v>0.1600190769230769</v>
      </c>
    </row>
    <row r="537" spans="1:33" x14ac:dyDescent="0.3">
      <c r="A537" s="2" t="str">
        <f t="shared" si="16"/>
        <v>20220303_PS19_DYN</v>
      </c>
      <c r="B537" s="2">
        <v>20220303</v>
      </c>
      <c r="C537" s="2" t="s">
        <v>51</v>
      </c>
      <c r="D537" s="2" t="s">
        <v>53</v>
      </c>
      <c r="E537" s="2" t="s">
        <v>30</v>
      </c>
      <c r="F537" s="2" t="s">
        <v>50</v>
      </c>
      <c r="G537" s="2" t="s">
        <v>36</v>
      </c>
      <c r="H537" s="2">
        <v>54.142857142857146</v>
      </c>
      <c r="I537" s="2">
        <v>2.5999999999999999E-2</v>
      </c>
      <c r="J537" s="2">
        <v>4.7981472095707298</v>
      </c>
      <c r="K537" s="2">
        <v>1650</v>
      </c>
      <c r="L537" s="2">
        <f t="shared" si="17"/>
        <v>27.5</v>
      </c>
      <c r="M537" s="2">
        <v>0.21232884615384612</v>
      </c>
      <c r="O537" s="2">
        <v>0.2476789615384615</v>
      </c>
      <c r="P537" s="2">
        <v>0.12510103846153844</v>
      </c>
      <c r="Q537" s="2">
        <v>0.1693761923076923</v>
      </c>
      <c r="R537" s="2">
        <v>-2.9004499999999996E-2</v>
      </c>
      <c r="S537" s="2">
        <v>0.15434015384615385</v>
      </c>
      <c r="T537" s="2">
        <v>0.15421023076923074</v>
      </c>
      <c r="V537" s="2">
        <v>0.12340884615384615</v>
      </c>
      <c r="W537" s="2">
        <v>0.11700842307692307</v>
      </c>
      <c r="X537" s="2">
        <v>0.20253584615384612</v>
      </c>
      <c r="Y537" s="2">
        <v>0.18526923076923074</v>
      </c>
      <c r="AA537" s="2">
        <v>0.1713841153846154</v>
      </c>
      <c r="AB537" s="2">
        <v>0.3355042692307692</v>
      </c>
      <c r="AC537" s="2">
        <v>6.7366269230769216E-2</v>
      </c>
      <c r="AD537" s="2">
        <v>0.15234673076923075</v>
      </c>
      <c r="AE537" s="2">
        <v>0.13082638461538459</v>
      </c>
      <c r="AF537" s="2">
        <v>0.19867830769230771</v>
      </c>
      <c r="AG537" s="2">
        <v>0.15242811538461534</v>
      </c>
    </row>
    <row r="538" spans="1:33" x14ac:dyDescent="0.3">
      <c r="A538" s="2" t="str">
        <f t="shared" si="16"/>
        <v>20220303_PS19_DYN</v>
      </c>
      <c r="B538" s="2">
        <v>20220303</v>
      </c>
      <c r="C538" s="2" t="s">
        <v>51</v>
      </c>
      <c r="D538" s="2" t="s">
        <v>53</v>
      </c>
      <c r="E538" s="2" t="s">
        <v>30</v>
      </c>
      <c r="F538" s="2" t="s">
        <v>50</v>
      </c>
      <c r="G538" s="2" t="s">
        <v>36</v>
      </c>
      <c r="H538" s="2">
        <v>54.142857142857146</v>
      </c>
      <c r="I538" s="2">
        <v>2.5999999999999999E-2</v>
      </c>
      <c r="J538" s="2">
        <v>4.7981472095707298</v>
      </c>
      <c r="K538" s="2">
        <v>1680</v>
      </c>
      <c r="L538" s="2">
        <f t="shared" si="17"/>
        <v>28</v>
      </c>
      <c r="M538" s="2">
        <v>0.25280038461538462</v>
      </c>
      <c r="O538" s="2">
        <v>0.22046938461538459</v>
      </c>
      <c r="P538" s="2">
        <v>0.16700334615384615</v>
      </c>
      <c r="Q538" s="2">
        <v>0.22452361538461535</v>
      </c>
      <c r="R538" s="2">
        <v>0.18384376923076917</v>
      </c>
      <c r="S538" s="2">
        <v>0.23799573076923075</v>
      </c>
      <c r="T538" s="2">
        <v>0.14618176923076923</v>
      </c>
      <c r="V538" s="2">
        <v>0.22853492307692308</v>
      </c>
      <c r="W538" s="2">
        <v>0.13684065384615385</v>
      </c>
      <c r="X538" s="2">
        <v>0.17177042307692306</v>
      </c>
      <c r="Y538" s="2">
        <v>0.16777023076923075</v>
      </c>
      <c r="AA538" s="2">
        <v>0.18865946153846153</v>
      </c>
      <c r="AB538" s="2">
        <v>0.31052350000000001</v>
      </c>
      <c r="AC538" s="2">
        <v>0.10096734615384616</v>
      </c>
      <c r="AD538" s="2">
        <v>0.1960070769230769</v>
      </c>
      <c r="AE538" s="2">
        <v>0.14033534615384616</v>
      </c>
      <c r="AF538" s="2">
        <v>0.12573834615384616</v>
      </c>
      <c r="AG538" s="2">
        <v>0.18097215384615384</v>
      </c>
    </row>
    <row r="539" spans="1:33" x14ac:dyDescent="0.3">
      <c r="A539" s="2" t="str">
        <f t="shared" si="16"/>
        <v>20220303_PS19_DYN</v>
      </c>
      <c r="B539" s="2">
        <v>20220303</v>
      </c>
      <c r="C539" s="2" t="s">
        <v>51</v>
      </c>
      <c r="D539" s="2" t="s">
        <v>53</v>
      </c>
      <c r="E539" s="2" t="s">
        <v>30</v>
      </c>
      <c r="F539" s="2" t="s">
        <v>50</v>
      </c>
      <c r="G539" s="2" t="s">
        <v>36</v>
      </c>
      <c r="H539" s="2">
        <v>54.142857142857146</v>
      </c>
      <c r="I539" s="2">
        <v>2.5999999999999999E-2</v>
      </c>
      <c r="J539" s="2">
        <v>4.7981472095707298</v>
      </c>
      <c r="K539" s="2">
        <v>1710</v>
      </c>
      <c r="L539" s="2">
        <f t="shared" si="17"/>
        <v>28.5</v>
      </c>
      <c r="M539" s="2">
        <v>0.13022011538461539</v>
      </c>
      <c r="O539" s="2">
        <v>0.15607361538461539</v>
      </c>
      <c r="P539" s="2">
        <v>0.14747692307692303</v>
      </c>
      <c r="Q539" s="2">
        <v>0.13433080769230765</v>
      </c>
      <c r="R539" s="2">
        <v>0.18940534615384616</v>
      </c>
      <c r="S539" s="2">
        <v>0.17163057692307693</v>
      </c>
      <c r="T539" s="2">
        <v>0.20562365384615383</v>
      </c>
      <c r="V539" s="2">
        <v>3.9587230769230777E-2</v>
      </c>
      <c r="W539" s="2">
        <v>0.17647638461538462</v>
      </c>
      <c r="X539" s="2">
        <v>0.25175646153846148</v>
      </c>
      <c r="Y539" s="2">
        <v>0.22564723076923074</v>
      </c>
      <c r="AA539" s="2">
        <v>0.1762775</v>
      </c>
      <c r="AB539" s="2">
        <v>0.23455999999999999</v>
      </c>
      <c r="AC539" s="2">
        <v>0.13711399999999999</v>
      </c>
      <c r="AD539" s="2">
        <v>0.23606869230769228</v>
      </c>
      <c r="AE539" s="2">
        <v>0.18512388461538459</v>
      </c>
      <c r="AF539" s="2">
        <v>0.22146876923076925</v>
      </c>
      <c r="AG539" s="2">
        <v>0.16331542307692304</v>
      </c>
    </row>
    <row r="540" spans="1:33" x14ac:dyDescent="0.3">
      <c r="A540" s="2" t="str">
        <f t="shared" si="16"/>
        <v>20220303_PS19_DYN</v>
      </c>
      <c r="B540" s="2">
        <v>20220303</v>
      </c>
      <c r="C540" s="2" t="s">
        <v>51</v>
      </c>
      <c r="D540" s="2" t="s">
        <v>53</v>
      </c>
      <c r="E540" s="2" t="s">
        <v>30</v>
      </c>
      <c r="F540" s="2" t="s">
        <v>50</v>
      </c>
      <c r="G540" s="2" t="s">
        <v>36</v>
      </c>
      <c r="H540" s="2">
        <v>54.142857142857146</v>
      </c>
      <c r="I540" s="2">
        <v>2.5999999999999999E-2</v>
      </c>
      <c r="J540" s="2">
        <v>4.7981472095707298</v>
      </c>
      <c r="K540" s="2">
        <v>1740</v>
      </c>
      <c r="L540" s="2">
        <f t="shared" si="17"/>
        <v>29</v>
      </c>
      <c r="M540" s="2">
        <v>0.24062434615384615</v>
      </c>
      <c r="O540" s="2">
        <v>0.30681734615384609</v>
      </c>
      <c r="P540" s="2">
        <v>0.12154403846153848</v>
      </c>
      <c r="Q540" s="2">
        <v>0.12435053846153844</v>
      </c>
      <c r="R540" s="2">
        <v>0.12985896153846152</v>
      </c>
      <c r="S540" s="2">
        <v>0.19889980769230767</v>
      </c>
      <c r="T540" s="2">
        <v>7.9618653846153839E-2</v>
      </c>
      <c r="V540" s="2">
        <v>0.2373491923076923</v>
      </c>
      <c r="W540" s="2">
        <v>9.6816192307692298E-2</v>
      </c>
      <c r="X540" s="2">
        <v>0.21592146153846151</v>
      </c>
      <c r="Y540" s="2">
        <v>0.26270107692307687</v>
      </c>
      <c r="AA540" s="2">
        <v>0.14934346153846151</v>
      </c>
      <c r="AB540" s="2">
        <v>0.26242649999999995</v>
      </c>
      <c r="AC540" s="2">
        <v>0.12432426923076921</v>
      </c>
      <c r="AD540" s="2">
        <v>0.11256746153846153</v>
      </c>
      <c r="AE540" s="2">
        <v>0.16110776923076922</v>
      </c>
      <c r="AF540" s="2">
        <v>0.21760996153846154</v>
      </c>
      <c r="AG540" s="2">
        <v>0.14358653846153849</v>
      </c>
    </row>
    <row r="541" spans="1:33" x14ac:dyDescent="0.3">
      <c r="A541" s="2" t="str">
        <f t="shared" si="16"/>
        <v>20220303_PS19_DYN</v>
      </c>
      <c r="B541" s="2">
        <v>20220303</v>
      </c>
      <c r="C541" s="2" t="s">
        <v>51</v>
      </c>
      <c r="D541" s="2" t="s">
        <v>53</v>
      </c>
      <c r="E541" s="2" t="s">
        <v>30</v>
      </c>
      <c r="F541" s="2" t="s">
        <v>50</v>
      </c>
      <c r="G541" s="2" t="s">
        <v>36</v>
      </c>
      <c r="H541" s="2">
        <v>54.142857142857146</v>
      </c>
      <c r="I541" s="2">
        <v>2.5999999999999999E-2</v>
      </c>
      <c r="J541" s="2">
        <v>4.7981472095707298</v>
      </c>
      <c r="K541" s="2">
        <v>1770</v>
      </c>
      <c r="L541" s="2">
        <f t="shared" si="17"/>
        <v>29.5</v>
      </c>
      <c r="M541" s="2">
        <v>0.14904519230769231</v>
      </c>
      <c r="O541" s="2">
        <v>0.24274730769230768</v>
      </c>
      <c r="P541" s="2">
        <v>0.15580507692307694</v>
      </c>
      <c r="Q541" s="2">
        <v>0.17367703846153845</v>
      </c>
      <c r="R541" s="2">
        <v>0.13591453846153845</v>
      </c>
      <c r="S541" s="2">
        <v>0.13107526923076926</v>
      </c>
      <c r="T541" s="2">
        <v>0.1459881538461538</v>
      </c>
      <c r="V541" s="2">
        <v>0.19785180769230765</v>
      </c>
      <c r="W541" s="2">
        <v>0.13544480769230771</v>
      </c>
      <c r="X541" s="2">
        <v>0.14692153846153846</v>
      </c>
      <c r="Y541" s="2">
        <v>0.14247453846153846</v>
      </c>
      <c r="AA541" s="2">
        <v>0.15134565384615384</v>
      </c>
      <c r="AB541" s="2">
        <v>0.2474263846153846</v>
      </c>
      <c r="AC541" s="2">
        <v>0.17642007692307693</v>
      </c>
      <c r="AD541" s="2">
        <v>0.24447888461538458</v>
      </c>
      <c r="AE541" s="2">
        <v>0.13269146153846151</v>
      </c>
      <c r="AF541" s="2">
        <v>0.21416996153846152</v>
      </c>
      <c r="AG541" s="2">
        <v>0.16261861538461539</v>
      </c>
    </row>
    <row r="542" spans="1:33" x14ac:dyDescent="0.3">
      <c r="A542" s="2" t="str">
        <f t="shared" si="16"/>
        <v>20220303_WT_DYN</v>
      </c>
      <c r="B542" s="2">
        <v>20220303</v>
      </c>
      <c r="C542" s="2" t="s">
        <v>31</v>
      </c>
      <c r="D542" s="2" t="s">
        <v>76</v>
      </c>
      <c r="E542" s="2" t="s">
        <v>30</v>
      </c>
      <c r="F542" s="2" t="s">
        <v>50</v>
      </c>
      <c r="G542" s="2" t="s">
        <v>36</v>
      </c>
      <c r="H542" s="2">
        <v>71.285714285714292</v>
      </c>
      <c r="I542" s="2">
        <v>2.6800000000000001E-2</v>
      </c>
      <c r="J542" s="2">
        <v>4.5436618622598477</v>
      </c>
      <c r="K542" s="2">
        <v>0</v>
      </c>
      <c r="L542" s="2">
        <f t="shared" si="17"/>
        <v>0</v>
      </c>
      <c r="M542" s="2">
        <v>-2.2041425373134325E-2</v>
      </c>
      <c r="O542" s="2">
        <v>-1.6158283582089544E-3</v>
      </c>
      <c r="P542" s="2">
        <v>-4.1255820895522389E-3</v>
      </c>
      <c r="Q542" s="2">
        <v>-1.4522380597014925E-2</v>
      </c>
      <c r="R542" s="2">
        <v>-2.5533867164179103E-2</v>
      </c>
      <c r="S542" s="2">
        <v>2.3924324626865671E-2</v>
      </c>
      <c r="T542" s="2">
        <v>2.8830970149253652E-4</v>
      </c>
      <c r="U542" s="2">
        <v>5.79361940298509E-4</v>
      </c>
      <c r="V542" s="2">
        <v>-2.2672720149253728E-2</v>
      </c>
      <c r="W542" s="2">
        <v>6.7499626865671677E-3</v>
      </c>
      <c r="X542" s="2">
        <v>1.3450145522388062E-2</v>
      </c>
      <c r="Y542" s="2">
        <v>-2.0588186567164175E-2</v>
      </c>
      <c r="AA542" s="2">
        <v>1.215137686567164E-2</v>
      </c>
      <c r="AB542" s="2">
        <v>1.8649809701492534E-2</v>
      </c>
      <c r="AC542" s="2">
        <v>-5.3721828358208957E-3</v>
      </c>
      <c r="AD542" s="2">
        <v>-8.8461194029850719E-3</v>
      </c>
      <c r="AE542" s="2">
        <v>-1.305161567164179E-2</v>
      </c>
      <c r="AF542" s="2">
        <v>-2.0626507462686568E-2</v>
      </c>
      <c r="AG542" s="2">
        <v>0</v>
      </c>
    </row>
    <row r="543" spans="1:33" x14ac:dyDescent="0.3">
      <c r="A543" s="2" t="str">
        <f t="shared" si="16"/>
        <v>20220303_WT_DYN</v>
      </c>
      <c r="B543" s="2">
        <v>20220303</v>
      </c>
      <c r="C543" s="2" t="s">
        <v>31</v>
      </c>
      <c r="D543" s="2" t="s">
        <v>76</v>
      </c>
      <c r="E543" s="2" t="s">
        <v>30</v>
      </c>
      <c r="F543" s="2" t="s">
        <v>50</v>
      </c>
      <c r="G543" s="2" t="s">
        <v>36</v>
      </c>
      <c r="H543" s="2">
        <v>71.285714285714292</v>
      </c>
      <c r="I543" s="2">
        <v>2.6800000000000001E-2</v>
      </c>
      <c r="J543" s="2">
        <v>4.5436618622598477</v>
      </c>
      <c r="K543" s="2">
        <v>30</v>
      </c>
      <c r="L543" s="2">
        <f t="shared" si="17"/>
        <v>0.5</v>
      </c>
      <c r="M543" s="2">
        <v>5.8828731343283551E-4</v>
      </c>
      <c r="O543" s="2">
        <v>3.5205895522388056E-3</v>
      </c>
      <c r="P543" s="2">
        <v>2.2710335820895502E-3</v>
      </c>
      <c r="Q543" s="2">
        <v>3.6040820895522426E-3</v>
      </c>
      <c r="R543" s="2">
        <v>9.4086417910447771E-3</v>
      </c>
      <c r="S543" s="2">
        <v>1.9391973880597012E-2</v>
      </c>
      <c r="T543" s="2">
        <v>1.6054361940298505E-2</v>
      </c>
      <c r="U543" s="2">
        <v>-1.5385832089552236E-2</v>
      </c>
      <c r="V543" s="2">
        <v>9.6309888059701535E-3</v>
      </c>
      <c r="W543" s="2">
        <v>-5.9169440298507464E-3</v>
      </c>
      <c r="X543" s="2">
        <v>2.9586936567164181E-2</v>
      </c>
      <c r="Y543" s="2">
        <v>2.4545108208955221E-2</v>
      </c>
      <c r="AA543" s="2">
        <v>1.2645742537313437E-2</v>
      </c>
      <c r="AB543" s="2">
        <v>3.006462313432836E-2</v>
      </c>
      <c r="AC543" s="2">
        <v>2.3866861940298509E-2</v>
      </c>
      <c r="AD543" s="2">
        <v>2.9593242537313429E-2</v>
      </c>
      <c r="AE543" s="2">
        <v>-4.369402985074634E-4</v>
      </c>
      <c r="AF543" s="2">
        <v>1.2017123134328359E-2</v>
      </c>
      <c r="AG543" s="2">
        <v>1.0514100746268658E-2</v>
      </c>
    </row>
    <row r="544" spans="1:33" x14ac:dyDescent="0.3">
      <c r="A544" s="2" t="str">
        <f t="shared" si="16"/>
        <v>20220303_WT_DYN</v>
      </c>
      <c r="B544" s="2">
        <v>20220303</v>
      </c>
      <c r="C544" s="2" t="s">
        <v>31</v>
      </c>
      <c r="D544" s="2" t="s">
        <v>76</v>
      </c>
      <c r="E544" s="2" t="s">
        <v>30</v>
      </c>
      <c r="F544" s="2" t="s">
        <v>50</v>
      </c>
      <c r="G544" s="2" t="s">
        <v>36</v>
      </c>
      <c r="H544" s="2">
        <v>71.285714285714292</v>
      </c>
      <c r="I544" s="2">
        <v>2.6800000000000001E-2</v>
      </c>
      <c r="J544" s="2">
        <v>4.5436618622598477</v>
      </c>
      <c r="K544" s="2">
        <v>60</v>
      </c>
      <c r="L544" s="2">
        <f t="shared" si="17"/>
        <v>1</v>
      </c>
      <c r="M544" s="2">
        <v>-1.412813432835821E-3</v>
      </c>
      <c r="O544" s="2">
        <v>2.977249626865671E-2</v>
      </c>
      <c r="P544" s="2">
        <v>1.2397388059701493E-3</v>
      </c>
      <c r="Q544" s="2">
        <v>-8.70069776119403E-3</v>
      </c>
      <c r="R544" s="2">
        <v>8.9960145522388041E-2</v>
      </c>
      <c r="S544" s="2">
        <v>1.6805854477611945E-2</v>
      </c>
      <c r="T544" s="2">
        <v>-5.295839552238806E-3</v>
      </c>
      <c r="U544" s="2">
        <v>-2.4772876119402983E-2</v>
      </c>
      <c r="V544" s="2">
        <v>-2.5562107462686567E-2</v>
      </c>
      <c r="W544" s="2">
        <v>-1.3527802238805968E-2</v>
      </c>
      <c r="X544" s="2">
        <v>-7.7835559701492519E-3</v>
      </c>
      <c r="Y544" s="2">
        <v>4.6700742537313433E-2</v>
      </c>
      <c r="AA544" s="2">
        <v>7.8322388059701518E-3</v>
      </c>
      <c r="AB544" s="2">
        <v>1.441201119402985E-2</v>
      </c>
      <c r="AC544" s="2">
        <v>-1.6764854477611942E-2</v>
      </c>
      <c r="AD544" s="2">
        <v>6.2615929104477608E-2</v>
      </c>
      <c r="AE544" s="2">
        <v>2.3504324626865671E-2</v>
      </c>
      <c r="AF544" s="2">
        <v>1.0481973880597011E-2</v>
      </c>
      <c r="AG544" s="2">
        <v>4.9477126865671633E-3</v>
      </c>
    </row>
    <row r="545" spans="1:33" x14ac:dyDescent="0.3">
      <c r="A545" s="2" t="str">
        <f t="shared" si="16"/>
        <v>20220303_WT_DYN</v>
      </c>
      <c r="B545" s="2">
        <v>20220303</v>
      </c>
      <c r="C545" s="2" t="s">
        <v>31</v>
      </c>
      <c r="D545" s="2" t="s">
        <v>76</v>
      </c>
      <c r="E545" s="2" t="s">
        <v>30</v>
      </c>
      <c r="F545" s="2" t="s">
        <v>50</v>
      </c>
      <c r="G545" s="2" t="s">
        <v>36</v>
      </c>
      <c r="H545" s="2">
        <v>71.285714285714292</v>
      </c>
      <c r="I545" s="2">
        <v>2.6800000000000001E-2</v>
      </c>
      <c r="J545" s="2">
        <v>4.5436618622598477</v>
      </c>
      <c r="K545" s="2">
        <v>90</v>
      </c>
      <c r="L545" s="2">
        <f t="shared" si="17"/>
        <v>1.5</v>
      </c>
      <c r="M545" s="2">
        <v>4.1220223880597011E-3</v>
      </c>
      <c r="O545" s="2">
        <v>3.3035332089552234E-2</v>
      </c>
      <c r="P545" s="2">
        <v>-3.6356380597014925E-3</v>
      </c>
      <c r="Q545" s="2">
        <v>4.0721152985074623E-2</v>
      </c>
      <c r="R545" s="2">
        <v>-2.2815503731343282E-2</v>
      </c>
      <c r="S545" s="2">
        <v>7.2736119402985111E-3</v>
      </c>
      <c r="T545" s="2">
        <v>9.1339813432835815E-3</v>
      </c>
      <c r="U545" s="2">
        <v>2.9274477611940281E-3</v>
      </c>
      <c r="V545" s="2">
        <v>1.4831305970149254E-3</v>
      </c>
      <c r="W545" s="2">
        <v>1.4032906716417909E-2</v>
      </c>
      <c r="X545" s="2">
        <v>1.8531940298507489E-3</v>
      </c>
      <c r="Y545" s="2">
        <v>-4.7441604477611926E-3</v>
      </c>
      <c r="AA545" s="2">
        <v>2.5576339552238803E-2</v>
      </c>
      <c r="AB545" s="2">
        <v>5.8467458955223872E-2</v>
      </c>
      <c r="AC545" s="2">
        <v>-9.3257089552238593E-4</v>
      </c>
      <c r="AD545" s="2">
        <v>-8.2583208955223867E-3</v>
      </c>
      <c r="AE545" s="2">
        <v>8.485022388059699E-3</v>
      </c>
      <c r="AF545" s="2">
        <v>-4.8567910447761057E-4</v>
      </c>
      <c r="AG545" s="2">
        <v>1.2308988805970152E-2</v>
      </c>
    </row>
    <row r="546" spans="1:33" x14ac:dyDescent="0.3">
      <c r="A546" s="2" t="str">
        <f t="shared" si="16"/>
        <v>20220303_WT_DYN</v>
      </c>
      <c r="B546" s="2">
        <v>20220303</v>
      </c>
      <c r="C546" s="2" t="s">
        <v>31</v>
      </c>
      <c r="D546" s="2" t="s">
        <v>76</v>
      </c>
      <c r="E546" s="2" t="s">
        <v>30</v>
      </c>
      <c r="F546" s="2" t="s">
        <v>50</v>
      </c>
      <c r="G546" s="2" t="s">
        <v>36</v>
      </c>
      <c r="H546" s="2">
        <v>71.285714285714292</v>
      </c>
      <c r="I546" s="2">
        <v>2.6800000000000001E-2</v>
      </c>
      <c r="J546" s="2">
        <v>4.5436618622598477</v>
      </c>
      <c r="K546" s="2">
        <v>120</v>
      </c>
      <c r="L546" s="2">
        <f t="shared" si="17"/>
        <v>2</v>
      </c>
      <c r="M546" s="2">
        <v>1.0752574626865688E-3</v>
      </c>
      <c r="O546" s="2">
        <v>3.2131264925373132E-2</v>
      </c>
      <c r="P546" s="2">
        <v>3.7195854477611943E-2</v>
      </c>
      <c r="Q546" s="2">
        <v>3.0133130597014921E-2</v>
      </c>
      <c r="R546" s="2">
        <v>1.6579324626865673E-2</v>
      </c>
      <c r="S546" s="2">
        <v>3.0946227611940297E-2</v>
      </c>
      <c r="T546" s="2">
        <v>-3.7023208955223883E-3</v>
      </c>
      <c r="U546" s="2">
        <v>-2.7613585820895521E-2</v>
      </c>
      <c r="V546" s="2">
        <v>-1.0080011194029849E-2</v>
      </c>
      <c r="W546" s="2">
        <v>8.1556716417910437E-3</v>
      </c>
      <c r="X546" s="2">
        <v>1.1730033582089556E-2</v>
      </c>
      <c r="Y546" s="2">
        <v>7.9551302238805965E-2</v>
      </c>
      <c r="AA546" s="2">
        <v>2.9856115671641786E-2</v>
      </c>
      <c r="AB546" s="2">
        <v>3.3036414179104474E-2</v>
      </c>
      <c r="AC546" s="2">
        <v>-2.1204552238805962E-3</v>
      </c>
      <c r="AD546" s="2">
        <v>-8.8481679104477594E-3</v>
      </c>
      <c r="AE546" s="2">
        <v>2.4445335820895532E-3</v>
      </c>
      <c r="AF546" s="2">
        <v>-8.0647723880597003E-3</v>
      </c>
      <c r="AG546" s="2">
        <v>2.143051865671642E-2</v>
      </c>
    </row>
    <row r="547" spans="1:33" x14ac:dyDescent="0.3">
      <c r="A547" s="2" t="str">
        <f t="shared" si="16"/>
        <v>20220303_WT_DYN</v>
      </c>
      <c r="B547" s="2">
        <v>20220303</v>
      </c>
      <c r="C547" s="2" t="s">
        <v>31</v>
      </c>
      <c r="D547" s="2" t="s">
        <v>76</v>
      </c>
      <c r="E547" s="2" t="s">
        <v>30</v>
      </c>
      <c r="F547" s="2" t="s">
        <v>50</v>
      </c>
      <c r="G547" s="2" t="s">
        <v>36</v>
      </c>
      <c r="H547" s="2">
        <v>71.285714285714292</v>
      </c>
      <c r="I547" s="2">
        <v>2.6800000000000001E-2</v>
      </c>
      <c r="J547" s="2">
        <v>4.5436618622598477</v>
      </c>
      <c r="K547" s="2">
        <v>150</v>
      </c>
      <c r="L547" s="2">
        <f t="shared" si="17"/>
        <v>2.5</v>
      </c>
      <c r="M547" s="2">
        <v>1.727898880597015E-2</v>
      </c>
      <c r="O547" s="2">
        <v>3.7645145522388047E-2</v>
      </c>
      <c r="P547" s="2">
        <v>1.9373802238805974E-2</v>
      </c>
      <c r="Q547" s="2">
        <v>7.710447761194031E-3</v>
      </c>
      <c r="R547" s="2">
        <v>6.5642011194029848E-2</v>
      </c>
      <c r="S547" s="2">
        <v>2.2760485074626862E-3</v>
      </c>
      <c r="T547" s="2">
        <v>2.1798764925373137E-2</v>
      </c>
      <c r="U547" s="2">
        <v>-4.1789888059701498E-3</v>
      </c>
      <c r="V547" s="2">
        <v>-2.321957462686567E-2</v>
      </c>
      <c r="W547" s="2">
        <v>1.2738914179104478E-2</v>
      </c>
      <c r="X547" s="2">
        <v>-1.5209626865671642E-2</v>
      </c>
      <c r="Y547" s="2">
        <v>4.3542645522388047E-2</v>
      </c>
      <c r="AA547" s="2">
        <v>3.1847794776119397E-2</v>
      </c>
      <c r="AB547" s="2">
        <v>5.311906343283581E-2</v>
      </c>
      <c r="AC547" s="2">
        <v>-6.8565858208955227E-3</v>
      </c>
      <c r="AD547" s="2">
        <v>4.2683466417910439E-2</v>
      </c>
      <c r="AE547" s="2">
        <v>2.9929365671641814E-3</v>
      </c>
      <c r="AF547" s="2">
        <v>4.2380485074626868E-3</v>
      </c>
      <c r="AG547" s="2">
        <v>1.6976078358208958E-2</v>
      </c>
    </row>
    <row r="548" spans="1:33" x14ac:dyDescent="0.3">
      <c r="A548" s="2" t="str">
        <f t="shared" si="16"/>
        <v>20220303_WT_DYN</v>
      </c>
      <c r="B548" s="2">
        <v>20220303</v>
      </c>
      <c r="C548" s="2" t="s">
        <v>31</v>
      </c>
      <c r="D548" s="2" t="s">
        <v>76</v>
      </c>
      <c r="E548" s="2" t="s">
        <v>30</v>
      </c>
      <c r="F548" s="2" t="s">
        <v>50</v>
      </c>
      <c r="G548" s="2" t="s">
        <v>36</v>
      </c>
      <c r="H548" s="2">
        <v>71.285714285714292</v>
      </c>
      <c r="I548" s="2">
        <v>2.6800000000000001E-2</v>
      </c>
      <c r="J548" s="2">
        <v>4.5436618622598477</v>
      </c>
      <c r="K548" s="2">
        <v>180</v>
      </c>
      <c r="L548" s="2">
        <f t="shared" si="17"/>
        <v>3</v>
      </c>
      <c r="M548" s="2">
        <v>2.9752832089552241E-2</v>
      </c>
      <c r="O548" s="2">
        <v>3.6234287313432839E-2</v>
      </c>
      <c r="P548" s="2">
        <v>1.1862235074626866E-2</v>
      </c>
      <c r="Q548" s="2">
        <v>3.7038988805970154E-2</v>
      </c>
      <c r="R548" s="2">
        <v>-2.4630613432835822E-2</v>
      </c>
      <c r="S548" s="2">
        <v>3.0404399253731347E-2</v>
      </c>
      <c r="T548" s="2">
        <v>3.068537313432834E-3</v>
      </c>
      <c r="U548" s="2">
        <v>-1.3140029850746268E-2</v>
      </c>
      <c r="V548" s="2">
        <v>1.1212347014925378E-2</v>
      </c>
      <c r="W548" s="2">
        <v>3.2264660447761183E-2</v>
      </c>
      <c r="X548" s="2">
        <v>-3.3545522388059683E-3</v>
      </c>
      <c r="Y548" s="2">
        <v>-1.4839115671641789E-2</v>
      </c>
      <c r="AA548" s="2">
        <v>3.9534847014925371E-2</v>
      </c>
      <c r="AB548" s="2">
        <v>4.2007235074626864E-2</v>
      </c>
      <c r="AC548" s="2">
        <v>-8.1557798507462687E-3</v>
      </c>
      <c r="AD548" s="2">
        <v>2.2538764925373139E-2</v>
      </c>
      <c r="AE548" s="2">
        <v>1.0999996268656718E-2</v>
      </c>
      <c r="AF548" s="2">
        <v>8.4011679104477651E-3</v>
      </c>
      <c r="AG548" s="2">
        <v>2.2411451492537315E-2</v>
      </c>
    </row>
    <row r="549" spans="1:33" x14ac:dyDescent="0.3">
      <c r="A549" s="2" t="str">
        <f t="shared" si="16"/>
        <v>20220303_WT_DYN</v>
      </c>
      <c r="B549" s="2">
        <v>20220303</v>
      </c>
      <c r="C549" s="2" t="s">
        <v>31</v>
      </c>
      <c r="D549" s="2" t="s">
        <v>76</v>
      </c>
      <c r="E549" s="2" t="s">
        <v>30</v>
      </c>
      <c r="F549" s="2" t="s">
        <v>50</v>
      </c>
      <c r="G549" s="2" t="s">
        <v>36</v>
      </c>
      <c r="H549" s="2">
        <v>71.285714285714292</v>
      </c>
      <c r="I549" s="2">
        <v>2.6800000000000001E-2</v>
      </c>
      <c r="J549" s="2">
        <v>4.5436618622598477</v>
      </c>
      <c r="K549" s="2">
        <v>210</v>
      </c>
      <c r="L549" s="2">
        <f t="shared" si="17"/>
        <v>3.5</v>
      </c>
      <c r="M549" s="2">
        <v>4.893902611940297E-2</v>
      </c>
      <c r="O549" s="2">
        <v>2.66207052238806E-2</v>
      </c>
      <c r="P549" s="2">
        <v>4.0625966417910449E-2</v>
      </c>
      <c r="Q549" s="2">
        <v>2.8663279850746268E-2</v>
      </c>
      <c r="R549" s="2">
        <v>6.3999626865671672E-3</v>
      </c>
      <c r="S549" s="2">
        <v>4.0920108208955225E-2</v>
      </c>
      <c r="T549" s="2">
        <v>1.1213652985074629E-2</v>
      </c>
      <c r="U549" s="2">
        <v>-2.7250372201492533E-2</v>
      </c>
      <c r="V549" s="2">
        <v>7.1652533582089548E-2</v>
      </c>
      <c r="W549" s="2">
        <v>2.4559026119402985E-2</v>
      </c>
      <c r="X549" s="2">
        <v>6.4227757462686566E-2</v>
      </c>
      <c r="Y549" s="2">
        <v>3.9899175373134317E-2</v>
      </c>
      <c r="AA549" s="2">
        <v>4.6654436567164177E-2</v>
      </c>
      <c r="AB549" s="2">
        <v>6.2532832089552223E-2</v>
      </c>
      <c r="AC549" s="2">
        <v>6.5117238805970168E-3</v>
      </c>
      <c r="AD549" s="2">
        <v>3.8662238805970139E-3</v>
      </c>
      <c r="AE549" s="2">
        <v>3.2286638059701486E-2</v>
      </c>
      <c r="AF549" s="2">
        <v>4.5698317164179103E-2</v>
      </c>
      <c r="AG549" s="2">
        <v>3.7220593283582092E-2</v>
      </c>
    </row>
    <row r="550" spans="1:33" x14ac:dyDescent="0.3">
      <c r="A550" s="2" t="str">
        <f t="shared" si="16"/>
        <v>20220303_WT_DYN</v>
      </c>
      <c r="B550" s="2">
        <v>20220303</v>
      </c>
      <c r="C550" s="2" t="s">
        <v>31</v>
      </c>
      <c r="D550" s="2" t="s">
        <v>76</v>
      </c>
      <c r="E550" s="2" t="s">
        <v>30</v>
      </c>
      <c r="F550" s="2" t="s">
        <v>50</v>
      </c>
      <c r="G550" s="2" t="s">
        <v>36</v>
      </c>
      <c r="H550" s="2">
        <v>71.285714285714292</v>
      </c>
      <c r="I550" s="2">
        <v>2.6800000000000001E-2</v>
      </c>
      <c r="J550" s="2">
        <v>4.5436618622598477</v>
      </c>
      <c r="K550" s="2">
        <v>240</v>
      </c>
      <c r="L550" s="2">
        <f t="shared" si="17"/>
        <v>4</v>
      </c>
      <c r="M550" s="2">
        <v>4.2418876865671633E-2</v>
      </c>
      <c r="O550" s="2">
        <v>6.7993093283582093E-2</v>
      </c>
      <c r="P550" s="2">
        <v>2.3623317164179106E-2</v>
      </c>
      <c r="Q550" s="2">
        <v>3.7533951492537306E-2</v>
      </c>
      <c r="R550" s="2">
        <v>3.4370070895522388E-2</v>
      </c>
      <c r="S550" s="2">
        <v>5.841775746268657E-2</v>
      </c>
      <c r="T550" s="2">
        <v>1.6343432835820881E-3</v>
      </c>
      <c r="U550" s="2">
        <v>-1.5619488805970147E-2</v>
      </c>
      <c r="V550" s="2">
        <v>-4.0811567164179141E-4</v>
      </c>
      <c r="W550" s="2">
        <v>1.7433578358208957E-2</v>
      </c>
      <c r="X550" s="2">
        <v>9.4708876865671643E-2</v>
      </c>
      <c r="Y550" s="2">
        <v>1.2983503731343287E-2</v>
      </c>
      <c r="AA550" s="2">
        <v>3.5608242537313421E-2</v>
      </c>
      <c r="AB550" s="2">
        <v>5.5436488805970144E-2</v>
      </c>
      <c r="AC550" s="2">
        <v>3.9746824626865671E-2</v>
      </c>
      <c r="AD550" s="2">
        <v>4.1860742537313422E-2</v>
      </c>
      <c r="AE550" s="2">
        <v>3.6948130597014926E-2</v>
      </c>
      <c r="AF550" s="2">
        <v>8.2455820895522419E-3</v>
      </c>
      <c r="AG550" s="2">
        <v>3.5475854477611944E-2</v>
      </c>
    </row>
    <row r="551" spans="1:33" x14ac:dyDescent="0.3">
      <c r="A551" s="2" t="str">
        <f t="shared" si="16"/>
        <v>20220303_WT_DYN</v>
      </c>
      <c r="B551" s="2">
        <v>20220303</v>
      </c>
      <c r="C551" s="2" t="s">
        <v>31</v>
      </c>
      <c r="D551" s="2" t="s">
        <v>76</v>
      </c>
      <c r="E551" s="2" t="s">
        <v>30</v>
      </c>
      <c r="F551" s="2" t="s">
        <v>50</v>
      </c>
      <c r="G551" s="2" t="s">
        <v>36</v>
      </c>
      <c r="H551" s="2">
        <v>71.285714285714292</v>
      </c>
      <c r="I551" s="2">
        <v>2.6800000000000001E-2</v>
      </c>
      <c r="J551" s="2">
        <v>4.5436618622598477</v>
      </c>
      <c r="K551" s="2">
        <v>270</v>
      </c>
      <c r="L551" s="2">
        <f t="shared" si="17"/>
        <v>4.5</v>
      </c>
      <c r="M551" s="2">
        <v>9.4412985074626837E-3</v>
      </c>
      <c r="O551" s="2">
        <v>8.6570332089552227E-2</v>
      </c>
      <c r="P551" s="2">
        <v>5.1729623134328349E-2</v>
      </c>
      <c r="Q551" s="2">
        <v>5.7889772388059695E-2</v>
      </c>
      <c r="R551" s="2">
        <v>2.8551339552238805E-2</v>
      </c>
      <c r="S551" s="2">
        <v>3.1712048507462683E-2</v>
      </c>
      <c r="T551" s="2">
        <v>3.4824623134328353E-2</v>
      </c>
      <c r="U551" s="2">
        <v>9.1132869402985067E-2</v>
      </c>
      <c r="V551" s="2">
        <v>4.7848317164179095E-2</v>
      </c>
      <c r="W551" s="2">
        <v>3.7466115671641785E-2</v>
      </c>
      <c r="X551" s="2">
        <v>4.0946376865671631E-2</v>
      </c>
      <c r="Y551" s="2">
        <v>1.0482347014925375E-2</v>
      </c>
      <c r="AA551" s="2">
        <v>3.5128466417910439E-2</v>
      </c>
      <c r="AB551" s="2">
        <v>1.0070779850746269E-2</v>
      </c>
      <c r="AC551" s="2">
        <v>1.9656791044776142E-3</v>
      </c>
      <c r="AD551" s="2">
        <v>3.3403391791044769E-2</v>
      </c>
      <c r="AE551" s="2">
        <v>3.5488130597014923E-2</v>
      </c>
      <c r="AF551" s="2">
        <v>7.2096264925373132E-2</v>
      </c>
      <c r="AG551" s="2">
        <v>3.3881003731343284E-2</v>
      </c>
    </row>
    <row r="552" spans="1:33" x14ac:dyDescent="0.3">
      <c r="A552" s="2" t="str">
        <f t="shared" si="16"/>
        <v>20220303_WT_DYN</v>
      </c>
      <c r="B552" s="2">
        <v>20220303</v>
      </c>
      <c r="C552" s="2" t="s">
        <v>31</v>
      </c>
      <c r="D552" s="2" t="s">
        <v>76</v>
      </c>
      <c r="E552" s="2" t="s">
        <v>30</v>
      </c>
      <c r="F552" s="2" t="s">
        <v>50</v>
      </c>
      <c r="G552" s="2" t="s">
        <v>36</v>
      </c>
      <c r="H552" s="2">
        <v>71.285714285714292</v>
      </c>
      <c r="I552" s="2">
        <v>2.6800000000000001E-2</v>
      </c>
      <c r="J552" s="2">
        <v>4.5436618622598477</v>
      </c>
      <c r="K552" s="2">
        <v>300</v>
      </c>
      <c r="L552" s="2">
        <f t="shared" si="17"/>
        <v>5</v>
      </c>
      <c r="M552" s="2">
        <v>5.468522014925372E-2</v>
      </c>
      <c r="O552" s="2">
        <v>0.10333947388059701</v>
      </c>
      <c r="P552" s="2">
        <v>6.1935220149253727E-2</v>
      </c>
      <c r="Q552" s="2">
        <v>6.6210332089552237E-2</v>
      </c>
      <c r="R552" s="2">
        <v>0.21580331716417911</v>
      </c>
      <c r="S552" s="2">
        <v>4.393253358208956E-2</v>
      </c>
      <c r="T552" s="2">
        <v>1.9019847014925373E-2</v>
      </c>
      <c r="U552" s="2">
        <v>9.3719026119402971E-2</v>
      </c>
      <c r="V552" s="2">
        <v>4.0659100746268655E-2</v>
      </c>
      <c r="W552" s="2">
        <v>2.1714063432835825E-2</v>
      </c>
      <c r="X552" s="2">
        <v>4.9746749999999992E-2</v>
      </c>
      <c r="Y552" s="2">
        <v>5.1838690298507462E-2</v>
      </c>
      <c r="AA552" s="2">
        <v>5.0979212686567167E-2</v>
      </c>
      <c r="AB552" s="2">
        <v>8.9794399253731338E-2</v>
      </c>
      <c r="AC552" s="2">
        <v>7.4438242537313432E-2</v>
      </c>
      <c r="AD552" s="2">
        <v>4.0213802238805968E-2</v>
      </c>
      <c r="AE552" s="2">
        <v>2.4218429104477614E-2</v>
      </c>
      <c r="AF552" s="2">
        <v>6.8211339552238792E-2</v>
      </c>
      <c r="AG552" s="2">
        <v>5.352294402985075E-2</v>
      </c>
    </row>
    <row r="553" spans="1:33" x14ac:dyDescent="0.3">
      <c r="A553" s="2" t="str">
        <f t="shared" si="16"/>
        <v>20220303_WT_DYN</v>
      </c>
      <c r="B553" s="2">
        <v>20220303</v>
      </c>
      <c r="C553" s="2" t="s">
        <v>31</v>
      </c>
      <c r="D553" s="2" t="s">
        <v>76</v>
      </c>
      <c r="E553" s="2" t="s">
        <v>30</v>
      </c>
      <c r="F553" s="2" t="s">
        <v>50</v>
      </c>
      <c r="G553" s="2" t="s">
        <v>36</v>
      </c>
      <c r="H553" s="2">
        <v>71.285714285714292</v>
      </c>
      <c r="I553" s="2">
        <v>2.6800000000000001E-2</v>
      </c>
      <c r="J553" s="2">
        <v>4.5436618622598477</v>
      </c>
      <c r="K553" s="2">
        <v>330</v>
      </c>
      <c r="L553" s="2">
        <f t="shared" si="17"/>
        <v>5.5</v>
      </c>
      <c r="M553" s="2">
        <v>5.5677533582089551E-2</v>
      </c>
      <c r="O553" s="2">
        <v>2.9995630597014926E-2</v>
      </c>
      <c r="P553" s="2">
        <v>4.2898727611940288E-2</v>
      </c>
      <c r="Q553" s="2">
        <v>6.4262608208955213E-2</v>
      </c>
      <c r="R553" s="2">
        <v>2.8248727611940295E-2</v>
      </c>
      <c r="S553" s="2">
        <v>4.2437421641791033E-2</v>
      </c>
      <c r="T553" s="2">
        <v>1.3359287313432833E-2</v>
      </c>
      <c r="U553" s="2">
        <v>-2.3223085820895519E-2</v>
      </c>
      <c r="V553" s="2">
        <v>0.1097135410447761</v>
      </c>
      <c r="W553" s="2">
        <v>-5.9486604477611924E-3</v>
      </c>
      <c r="X553" s="2">
        <v>4.3549772388059696E-2</v>
      </c>
      <c r="Y553" s="2">
        <v>3.001716044776119E-2</v>
      </c>
      <c r="AA553" s="2">
        <v>5.6719324626865679E-2</v>
      </c>
      <c r="AB553" s="2">
        <v>0.13702775746268656</v>
      </c>
      <c r="AC553" s="2">
        <v>1.1530332089552238E-2</v>
      </c>
      <c r="AD553" s="2">
        <v>1.2219511194029854E-2</v>
      </c>
      <c r="AE553" s="2">
        <v>2.9186973880597017E-2</v>
      </c>
      <c r="AF553" s="2">
        <v>8.0135559701492547E-3</v>
      </c>
      <c r="AG553" s="2">
        <v>3.6661600746268661E-2</v>
      </c>
    </row>
    <row r="554" spans="1:33" x14ac:dyDescent="0.3">
      <c r="A554" s="2" t="str">
        <f t="shared" si="16"/>
        <v>20220303_WT_DYN</v>
      </c>
      <c r="B554" s="2">
        <v>20220303</v>
      </c>
      <c r="C554" s="2" t="s">
        <v>31</v>
      </c>
      <c r="D554" s="2" t="s">
        <v>76</v>
      </c>
      <c r="E554" s="2" t="s">
        <v>30</v>
      </c>
      <c r="F554" s="2" t="s">
        <v>50</v>
      </c>
      <c r="G554" s="2" t="s">
        <v>36</v>
      </c>
      <c r="H554" s="2">
        <v>71.285714285714292</v>
      </c>
      <c r="I554" s="2">
        <v>2.6800000000000001E-2</v>
      </c>
      <c r="J554" s="2">
        <v>4.5436618622598477</v>
      </c>
      <c r="K554" s="2">
        <v>360</v>
      </c>
      <c r="L554" s="2">
        <f t="shared" si="17"/>
        <v>6</v>
      </c>
      <c r="M554" s="2">
        <v>4.7246078358208952E-2</v>
      </c>
      <c r="O554" s="2">
        <v>5.8681302238805966E-2</v>
      </c>
      <c r="P554" s="2">
        <v>5.9231376865671634E-2</v>
      </c>
      <c r="Q554" s="2">
        <v>5.9152011194029838E-2</v>
      </c>
      <c r="R554" s="2">
        <v>0.24092018283582092</v>
      </c>
      <c r="S554" s="2">
        <v>1.0093988805970153E-2</v>
      </c>
      <c r="T554" s="2">
        <v>5.6257347014925373E-2</v>
      </c>
      <c r="U554" s="2">
        <v>7.7614399253731342E-2</v>
      </c>
      <c r="V554" s="2">
        <v>2.2795891791044774E-2</v>
      </c>
      <c r="W554" s="2">
        <v>4.2837048507462686E-2</v>
      </c>
      <c r="X554" s="2">
        <v>7.9214548507462693E-2</v>
      </c>
      <c r="Y554" s="2">
        <v>-1.8079746268656716E-2</v>
      </c>
      <c r="AA554" s="2">
        <v>7.1142048507462682E-2</v>
      </c>
      <c r="AB554" s="2">
        <v>7.0854249999999994E-2</v>
      </c>
      <c r="AC554" s="2">
        <v>0.15602007089552239</v>
      </c>
      <c r="AD554" s="2">
        <v>3.7381824626865665E-2</v>
      </c>
      <c r="AE554" s="2">
        <v>4.5958839552238805E-2</v>
      </c>
      <c r="AF554" s="2">
        <v>8.0944399253731342E-2</v>
      </c>
      <c r="AG554" s="2">
        <v>5.7388242537313429E-2</v>
      </c>
    </row>
    <row r="555" spans="1:33" x14ac:dyDescent="0.3">
      <c r="A555" s="2" t="str">
        <f t="shared" si="16"/>
        <v>20220303_WT_DYN</v>
      </c>
      <c r="B555" s="2">
        <v>20220303</v>
      </c>
      <c r="C555" s="2" t="s">
        <v>31</v>
      </c>
      <c r="D555" s="2" t="s">
        <v>76</v>
      </c>
      <c r="E555" s="2" t="s">
        <v>30</v>
      </c>
      <c r="F555" s="2" t="s">
        <v>50</v>
      </c>
      <c r="G555" s="2" t="s">
        <v>36</v>
      </c>
      <c r="H555" s="2">
        <v>71.285714285714292</v>
      </c>
      <c r="I555" s="2">
        <v>2.6800000000000001E-2</v>
      </c>
      <c r="J555" s="2">
        <v>4.5436618622598477</v>
      </c>
      <c r="K555" s="2">
        <v>390</v>
      </c>
      <c r="L555" s="2">
        <f t="shared" si="17"/>
        <v>6.5</v>
      </c>
      <c r="M555" s="2">
        <v>0.12116577985074625</v>
      </c>
      <c r="O555" s="2">
        <v>8.8422160447761189E-2</v>
      </c>
      <c r="P555" s="2">
        <v>4.8073130597014922E-2</v>
      </c>
      <c r="Q555" s="2">
        <v>8.10293619402985E-2</v>
      </c>
      <c r="R555" s="2">
        <v>6.3166563432835818E-2</v>
      </c>
      <c r="S555" s="2">
        <v>9.27340634328358E-2</v>
      </c>
      <c r="T555" s="2">
        <v>8.9222832089552229E-2</v>
      </c>
      <c r="U555" s="2">
        <v>5.7627570895522395E-2</v>
      </c>
      <c r="V555" s="2">
        <v>5.3525481343283575E-2</v>
      </c>
      <c r="W555" s="2">
        <v>6.4721600746268648E-2</v>
      </c>
      <c r="X555" s="2">
        <v>5.1656488805970152E-2</v>
      </c>
      <c r="Y555" s="2">
        <v>3.7933093283582089E-2</v>
      </c>
      <c r="AA555" s="2">
        <v>6.964689925373134E-2</v>
      </c>
      <c r="AB555" s="2">
        <v>0.10278402611940299</v>
      </c>
      <c r="AC555" s="2">
        <v>1.4402496268656719E-2</v>
      </c>
      <c r="AD555" s="2">
        <v>8.9216152985074612E-2</v>
      </c>
      <c r="AE555" s="2">
        <v>5.482779850746273E-3</v>
      </c>
      <c r="AF555" s="2">
        <v>4.248552238805969E-3</v>
      </c>
      <c r="AG555" s="2">
        <v>6.3178802238805967E-2</v>
      </c>
    </row>
    <row r="556" spans="1:33" x14ac:dyDescent="0.3">
      <c r="A556" s="2" t="str">
        <f t="shared" si="16"/>
        <v>20220303_WT_DYN</v>
      </c>
      <c r="B556" s="2">
        <v>20220303</v>
      </c>
      <c r="C556" s="2" t="s">
        <v>31</v>
      </c>
      <c r="D556" s="2" t="s">
        <v>76</v>
      </c>
      <c r="E556" s="2" t="s">
        <v>30</v>
      </c>
      <c r="F556" s="2" t="s">
        <v>50</v>
      </c>
      <c r="G556" s="2" t="s">
        <v>36</v>
      </c>
      <c r="H556" s="2">
        <v>71.285714285714292</v>
      </c>
      <c r="I556" s="2">
        <v>2.6800000000000001E-2</v>
      </c>
      <c r="J556" s="2">
        <v>4.5436618622598477</v>
      </c>
      <c r="K556" s="2">
        <v>420</v>
      </c>
      <c r="L556" s="2">
        <f t="shared" si="17"/>
        <v>7</v>
      </c>
      <c r="M556" s="2">
        <v>6.2259138059701485E-2</v>
      </c>
      <c r="O556" s="2">
        <v>0.1287255932835821</v>
      </c>
      <c r="P556" s="2">
        <v>5.895730970149253E-2</v>
      </c>
      <c r="Q556" s="2">
        <v>8.3568093283582084E-2</v>
      </c>
      <c r="R556" s="2">
        <v>5.4885332089552236E-2</v>
      </c>
      <c r="S556" s="2">
        <v>5.0537458955223886E-2</v>
      </c>
      <c r="T556" s="2">
        <v>3.2373317164179093E-2</v>
      </c>
      <c r="U556" s="2">
        <v>1.3971940298507473E-3</v>
      </c>
      <c r="V556" s="2">
        <v>3.7905033582089548E-2</v>
      </c>
      <c r="W556" s="2">
        <v>4.8772048507462681E-2</v>
      </c>
      <c r="X556" s="2">
        <v>9.8653802238805974E-2</v>
      </c>
      <c r="Y556" s="2">
        <v>-1.6401343283582087E-2</v>
      </c>
      <c r="AA556" s="2">
        <v>6.6276041044776121E-2</v>
      </c>
      <c r="AB556" s="2">
        <v>0.11663145149253729</v>
      </c>
      <c r="AC556" s="2">
        <v>5.8239436567164168E-2</v>
      </c>
      <c r="AD556" s="2">
        <v>3.3840257462686561E-2</v>
      </c>
      <c r="AE556" s="2">
        <v>5.2265294776119395E-2</v>
      </c>
      <c r="AF556" s="2">
        <v>3.0222048507462691E-2</v>
      </c>
      <c r="AG556" s="2">
        <v>6.6223055970149255E-2</v>
      </c>
    </row>
    <row r="557" spans="1:33" x14ac:dyDescent="0.3">
      <c r="A557" s="2" t="str">
        <f t="shared" si="16"/>
        <v>20220303_WT_DYN</v>
      </c>
      <c r="B557" s="2">
        <v>20220303</v>
      </c>
      <c r="C557" s="2" t="s">
        <v>31</v>
      </c>
      <c r="D557" s="2" t="s">
        <v>76</v>
      </c>
      <c r="E557" s="2" t="s">
        <v>30</v>
      </c>
      <c r="F557" s="2" t="s">
        <v>50</v>
      </c>
      <c r="G557" s="2" t="s">
        <v>36</v>
      </c>
      <c r="H557" s="2">
        <v>71.285714285714292</v>
      </c>
      <c r="I557" s="2">
        <v>2.6800000000000001E-2</v>
      </c>
      <c r="J557" s="2">
        <v>4.5436618622598477</v>
      </c>
      <c r="K557" s="2">
        <v>450</v>
      </c>
      <c r="L557" s="2">
        <f t="shared" si="17"/>
        <v>7.5</v>
      </c>
      <c r="M557" s="2">
        <v>6.5758093283582092E-2</v>
      </c>
      <c r="O557" s="2">
        <v>0.13361104104477614</v>
      </c>
      <c r="P557" s="2">
        <v>5.7802608208955213E-2</v>
      </c>
      <c r="Q557" s="2">
        <v>9.8160929104477601E-2</v>
      </c>
      <c r="R557" s="2">
        <v>1.5627798507462697E-3</v>
      </c>
      <c r="S557" s="2">
        <v>6.0512869402985073E-2</v>
      </c>
      <c r="T557" s="2">
        <v>5.1193876865671638E-2</v>
      </c>
      <c r="U557" s="2">
        <v>3.768607835820896E-2</v>
      </c>
      <c r="V557" s="2">
        <v>6.128283582089551E-3</v>
      </c>
      <c r="W557" s="2">
        <v>5.0710145522388055E-2</v>
      </c>
      <c r="X557" s="2">
        <v>7.0657832089552244E-2</v>
      </c>
      <c r="Y557" s="2">
        <v>6.7946302238805961E-2</v>
      </c>
      <c r="AA557" s="2">
        <v>8.3034100746268644E-2</v>
      </c>
      <c r="AB557" s="2">
        <v>0.10237160074626864</v>
      </c>
      <c r="AC557" s="2">
        <v>-1.4452526119402983E-2</v>
      </c>
      <c r="AD557" s="2">
        <v>6.9899697761194035E-2</v>
      </c>
      <c r="AE557" s="2">
        <v>1.8339585820895524E-2</v>
      </c>
      <c r="AF557" s="2">
        <v>9.3517123134328348E-2</v>
      </c>
      <c r="AG557" s="2">
        <v>6.4210070895522386E-2</v>
      </c>
    </row>
    <row r="558" spans="1:33" x14ac:dyDescent="0.3">
      <c r="A558" s="2" t="str">
        <f t="shared" si="16"/>
        <v>20220303_WT_DYN</v>
      </c>
      <c r="B558" s="2">
        <v>20220303</v>
      </c>
      <c r="C558" s="2" t="s">
        <v>31</v>
      </c>
      <c r="D558" s="2" t="s">
        <v>76</v>
      </c>
      <c r="E558" s="2" t="s">
        <v>30</v>
      </c>
      <c r="F558" s="2" t="s">
        <v>50</v>
      </c>
      <c r="G558" s="2" t="s">
        <v>36</v>
      </c>
      <c r="H558" s="2">
        <v>71.285714285714292</v>
      </c>
      <c r="I558" s="2">
        <v>2.6800000000000001E-2</v>
      </c>
      <c r="J558" s="2">
        <v>4.5436618622598477</v>
      </c>
      <c r="K558" s="2">
        <v>480</v>
      </c>
      <c r="L558" s="2">
        <f t="shared" si="17"/>
        <v>8</v>
      </c>
      <c r="M558" s="2">
        <v>0.10540790671641792</v>
      </c>
      <c r="O558" s="2">
        <v>5.9642011194029849E-2</v>
      </c>
      <c r="P558" s="2">
        <v>7.5222048507462683E-2</v>
      </c>
      <c r="Q558" s="2">
        <v>3.5459324626865678E-2</v>
      </c>
      <c r="R558" s="2">
        <v>3.7162906716417907E-2</v>
      </c>
      <c r="S558" s="2">
        <v>8.2395929104477614E-2</v>
      </c>
      <c r="T558" s="2">
        <v>4.4477570895522386E-2</v>
      </c>
      <c r="U558" s="2">
        <v>-4.7447462686567177E-3</v>
      </c>
      <c r="V558" s="2">
        <v>-2.0593570895522387E-2</v>
      </c>
      <c r="W558" s="2">
        <v>4.8954249999999998E-2</v>
      </c>
      <c r="X558" s="2">
        <v>0.10151391417910446</v>
      </c>
      <c r="Y558" s="2">
        <v>4.9014249999999995E-2</v>
      </c>
      <c r="AA558" s="2">
        <v>8.0804249999999994E-2</v>
      </c>
      <c r="AB558" s="2">
        <v>0.10734357835820896</v>
      </c>
      <c r="AC558" s="2">
        <v>9.483596641791045E-2</v>
      </c>
      <c r="AD558" s="2">
        <v>3.9183578358208952E-2</v>
      </c>
      <c r="AE558" s="2">
        <v>8.2121264925373139E-2</v>
      </c>
      <c r="AF558" s="2">
        <v>3.797574253731343E-2</v>
      </c>
      <c r="AG558" s="2">
        <v>6.9056302238805975E-2</v>
      </c>
    </row>
    <row r="559" spans="1:33" x14ac:dyDescent="0.3">
      <c r="A559" s="2" t="str">
        <f t="shared" si="16"/>
        <v>20220303_WT_DYN</v>
      </c>
      <c r="B559" s="2">
        <v>20220303</v>
      </c>
      <c r="C559" s="2" t="s">
        <v>31</v>
      </c>
      <c r="D559" s="2" t="s">
        <v>76</v>
      </c>
      <c r="E559" s="2" t="s">
        <v>30</v>
      </c>
      <c r="F559" s="2" t="s">
        <v>50</v>
      </c>
      <c r="G559" s="2" t="s">
        <v>36</v>
      </c>
      <c r="H559" s="2">
        <v>71.285714285714292</v>
      </c>
      <c r="I559" s="2">
        <v>2.6800000000000001E-2</v>
      </c>
      <c r="J559" s="2">
        <v>4.5436618622598477</v>
      </c>
      <c r="K559" s="2">
        <v>510</v>
      </c>
      <c r="L559" s="2">
        <f t="shared" si="17"/>
        <v>8.5</v>
      </c>
      <c r="M559" s="2">
        <v>7.8132682835820894E-2</v>
      </c>
      <c r="O559" s="2">
        <v>7.1758317164179103E-2</v>
      </c>
      <c r="P559" s="2">
        <v>5.2480630597014924E-2</v>
      </c>
      <c r="Q559" s="2">
        <v>0.10596283208955225</v>
      </c>
      <c r="R559" s="2">
        <v>9.8039735074626849E-2</v>
      </c>
      <c r="S559" s="2">
        <v>6.4444063432835819E-2</v>
      </c>
      <c r="T559" s="2">
        <v>9.8426190298507465E-2</v>
      </c>
      <c r="U559" s="2">
        <v>9.2988279850746258E-2</v>
      </c>
      <c r="V559" s="2">
        <v>0.10474865298507462</v>
      </c>
      <c r="W559" s="2">
        <v>0.10798436194029849</v>
      </c>
      <c r="X559" s="2">
        <v>0.14046589179104479</v>
      </c>
      <c r="Y559" s="2">
        <v>0.18260917537313434</v>
      </c>
      <c r="AA559" s="2">
        <v>8.1749473880597015E-2</v>
      </c>
      <c r="AB559" s="2">
        <v>0.1684309291044776</v>
      </c>
      <c r="AC559" s="2">
        <v>3.7022272388059697E-2</v>
      </c>
      <c r="AD559" s="2">
        <v>0.11838704850746266</v>
      </c>
      <c r="AE559" s="2">
        <v>6.2218876865671631E-2</v>
      </c>
      <c r="AF559" s="2">
        <v>9.4688093283582103E-2</v>
      </c>
      <c r="AG559" s="2">
        <v>8.5552421641791027E-2</v>
      </c>
    </row>
    <row r="560" spans="1:33" x14ac:dyDescent="0.3">
      <c r="A560" s="2" t="str">
        <f t="shared" si="16"/>
        <v>20220303_WT_DYN</v>
      </c>
      <c r="B560" s="2">
        <v>20220303</v>
      </c>
      <c r="C560" s="2" t="s">
        <v>31</v>
      </c>
      <c r="D560" s="2" t="s">
        <v>76</v>
      </c>
      <c r="E560" s="2" t="s">
        <v>30</v>
      </c>
      <c r="F560" s="2" t="s">
        <v>50</v>
      </c>
      <c r="G560" s="2" t="s">
        <v>36</v>
      </c>
      <c r="H560" s="2">
        <v>71.285714285714292</v>
      </c>
      <c r="I560" s="2">
        <v>2.6800000000000001E-2</v>
      </c>
      <c r="J560" s="2">
        <v>4.5436618622598477</v>
      </c>
      <c r="K560" s="2">
        <v>540</v>
      </c>
      <c r="L560" s="2">
        <f t="shared" si="17"/>
        <v>9</v>
      </c>
      <c r="M560" s="2">
        <v>0.10248966044776121</v>
      </c>
      <c r="O560" s="2">
        <v>4.7092570895522386E-2</v>
      </c>
      <c r="P560" s="2">
        <v>6.6288839552238799E-2</v>
      </c>
      <c r="Q560" s="2">
        <v>6.0793802238805969E-2</v>
      </c>
      <c r="R560" s="2">
        <v>8.0388690298507454E-2</v>
      </c>
      <c r="S560" s="2">
        <v>7.3154585820895526E-2</v>
      </c>
      <c r="T560" s="2">
        <v>7.9730518656716404E-2</v>
      </c>
      <c r="U560" s="2">
        <v>2.4881302238805972E-2</v>
      </c>
      <c r="V560" s="2">
        <v>2.2899996268656714E-2</v>
      </c>
      <c r="W560" s="2">
        <v>5.0396787313432827E-2</v>
      </c>
      <c r="X560" s="2">
        <v>9.9696227611940302E-2</v>
      </c>
      <c r="Y560" s="2">
        <v>0.17417984701492537</v>
      </c>
      <c r="AA560" s="2">
        <v>9.8770854477611941E-2</v>
      </c>
      <c r="AB560" s="2">
        <v>0.14973335447761194</v>
      </c>
      <c r="AC560" s="2">
        <v>3.3455294776119394E-2</v>
      </c>
      <c r="AD560" s="2">
        <v>0.10560186194029851</v>
      </c>
      <c r="AE560" s="2">
        <v>5.8717720149253735E-2</v>
      </c>
      <c r="AF560" s="2">
        <v>0.11958906343283582</v>
      </c>
      <c r="AG560" s="2">
        <v>7.0796264925373123E-2</v>
      </c>
    </row>
    <row r="561" spans="1:33" x14ac:dyDescent="0.3">
      <c r="A561" s="2" t="str">
        <f t="shared" si="16"/>
        <v>20220303_WT_DYN</v>
      </c>
      <c r="B561" s="2">
        <v>20220303</v>
      </c>
      <c r="C561" s="2" t="s">
        <v>31</v>
      </c>
      <c r="D561" s="2" t="s">
        <v>76</v>
      </c>
      <c r="E561" s="2" t="s">
        <v>30</v>
      </c>
      <c r="F561" s="2" t="s">
        <v>50</v>
      </c>
      <c r="G561" s="2" t="s">
        <v>36</v>
      </c>
      <c r="H561" s="2">
        <v>71.285714285714292</v>
      </c>
      <c r="I561" s="2">
        <v>2.6800000000000001E-2</v>
      </c>
      <c r="J561" s="2">
        <v>4.5436618622598477</v>
      </c>
      <c r="K561" s="2">
        <v>570</v>
      </c>
      <c r="L561" s="2">
        <f t="shared" si="17"/>
        <v>9.5</v>
      </c>
      <c r="M561" s="2">
        <v>0.12037480970149253</v>
      </c>
      <c r="O561" s="2">
        <v>0.11165589179104476</v>
      </c>
      <c r="P561" s="2">
        <v>8.2520742537313438E-2</v>
      </c>
      <c r="Q561" s="2">
        <v>0.1344358171641791</v>
      </c>
      <c r="R561" s="2">
        <v>8.3726302238805964E-2</v>
      </c>
      <c r="S561" s="2">
        <v>9.6560742537313421E-2</v>
      </c>
      <c r="T561" s="2">
        <v>0.11414966044776119</v>
      </c>
      <c r="U561" s="2">
        <v>0.2082559291044776</v>
      </c>
      <c r="V561" s="2">
        <v>5.799995895522387E-2</v>
      </c>
      <c r="W561" s="2">
        <v>0.12531794402985075</v>
      </c>
      <c r="X561" s="2">
        <v>6.8671451492537311E-2</v>
      </c>
      <c r="Y561" s="2">
        <v>0.14752522014925373</v>
      </c>
      <c r="AA561" s="2">
        <v>0.1171614514925373</v>
      </c>
      <c r="AB561" s="2">
        <v>0.12385723507462686</v>
      </c>
      <c r="AC561" s="2">
        <v>2.3556190298507459E-2</v>
      </c>
      <c r="AD561" s="2">
        <v>0.1675499589552239</v>
      </c>
      <c r="AE561" s="2">
        <v>6.8114212686567158E-2</v>
      </c>
      <c r="AF561" s="2">
        <v>0.1058884291044776</v>
      </c>
      <c r="AG561" s="2">
        <v>9.8776563432835834E-2</v>
      </c>
    </row>
    <row r="562" spans="1:33" x14ac:dyDescent="0.3">
      <c r="A562" s="2" t="str">
        <f t="shared" si="16"/>
        <v>20220303_WT_DYN</v>
      </c>
      <c r="B562" s="2">
        <v>20220303</v>
      </c>
      <c r="C562" s="2" t="s">
        <v>31</v>
      </c>
      <c r="D562" s="2" t="s">
        <v>76</v>
      </c>
      <c r="E562" s="2" t="s">
        <v>30</v>
      </c>
      <c r="F562" s="2" t="s">
        <v>50</v>
      </c>
      <c r="G562" s="2" t="s">
        <v>36</v>
      </c>
      <c r="H562" s="2">
        <v>71.285714285714292</v>
      </c>
      <c r="I562" s="2">
        <v>2.6800000000000001E-2</v>
      </c>
      <c r="J562" s="2">
        <v>4.5436618622598477</v>
      </c>
      <c r="K562" s="2">
        <v>600</v>
      </c>
      <c r="L562" s="2">
        <f t="shared" si="17"/>
        <v>10</v>
      </c>
      <c r="M562" s="2">
        <v>8.2419697761194025E-2</v>
      </c>
      <c r="O562" s="2">
        <v>0.16916357835820894</v>
      </c>
      <c r="P562" s="2">
        <v>9.0804660447761185E-2</v>
      </c>
      <c r="Q562" s="2">
        <v>0.12185898880597015</v>
      </c>
      <c r="R562" s="2">
        <v>1.0317869402985074E-2</v>
      </c>
      <c r="S562" s="2">
        <v>6.8661376865671628E-2</v>
      </c>
      <c r="T562" s="2">
        <v>0.10576723507462688</v>
      </c>
      <c r="U562" s="2">
        <v>9.7129623134328338E-2</v>
      </c>
      <c r="V562" s="2">
        <v>0.14000033208955223</v>
      </c>
      <c r="W562" s="2">
        <v>0.14152641417910447</v>
      </c>
      <c r="X562" s="2">
        <v>0.1604080932835821</v>
      </c>
      <c r="Y562" s="2">
        <v>9.5654324626865656E-2</v>
      </c>
      <c r="AA562" s="2">
        <v>0.13300738432835821</v>
      </c>
      <c r="AB562" s="2">
        <v>0.18880671268656715</v>
      </c>
      <c r="AC562" s="2">
        <v>6.5289921641791038E-2</v>
      </c>
      <c r="AD562" s="2">
        <v>0.14400510820895523</v>
      </c>
      <c r="AE562" s="2">
        <v>5.0033652985074617E-2</v>
      </c>
      <c r="AF562" s="2">
        <v>4.814413805970149E-2</v>
      </c>
      <c r="AG562" s="2">
        <v>0.10675156343283582</v>
      </c>
    </row>
    <row r="563" spans="1:33" x14ac:dyDescent="0.3">
      <c r="A563" s="2" t="str">
        <f t="shared" si="16"/>
        <v>20220303_WT_DYN</v>
      </c>
      <c r="B563" s="2">
        <v>20220303</v>
      </c>
      <c r="C563" s="2" t="s">
        <v>31</v>
      </c>
      <c r="D563" s="2" t="s">
        <v>76</v>
      </c>
      <c r="E563" s="2" t="s">
        <v>30</v>
      </c>
      <c r="F563" s="2" t="s">
        <v>50</v>
      </c>
      <c r="G563" s="2" t="s">
        <v>36</v>
      </c>
      <c r="H563" s="2">
        <v>71.285714285714292</v>
      </c>
      <c r="I563" s="2">
        <v>2.6800000000000001E-2</v>
      </c>
      <c r="J563" s="2">
        <v>4.5436618622598477</v>
      </c>
      <c r="K563" s="2">
        <v>630</v>
      </c>
      <c r="L563" s="2">
        <f t="shared" si="17"/>
        <v>10.5</v>
      </c>
      <c r="M563" s="2">
        <v>0.22211350373134331</v>
      </c>
      <c r="O563" s="2">
        <v>0.11764133955223881</v>
      </c>
      <c r="P563" s="2">
        <v>7.9495406716417902E-2</v>
      </c>
      <c r="Q563" s="2">
        <v>0.124809473880597</v>
      </c>
      <c r="R563" s="2">
        <v>8.5045705223880594E-2</v>
      </c>
      <c r="S563" s="2">
        <v>7.9134735074626858E-2</v>
      </c>
      <c r="T563" s="2">
        <v>0.12993201119402983</v>
      </c>
      <c r="U563" s="2">
        <v>3.360372761194029E-2</v>
      </c>
      <c r="V563" s="2">
        <v>9.2741264925373143E-2</v>
      </c>
      <c r="W563" s="2">
        <v>7.5809361940298511E-2</v>
      </c>
      <c r="X563" s="2">
        <v>8.1854585820895512E-2</v>
      </c>
      <c r="Y563" s="2">
        <v>0.13869686194029848</v>
      </c>
      <c r="AA563" s="2">
        <v>0.14914794402985074</v>
      </c>
      <c r="AB563" s="2">
        <v>0.21228723507462688</v>
      </c>
      <c r="AC563" s="2">
        <v>0.101564473880597</v>
      </c>
      <c r="AD563" s="2">
        <v>0.10075622761194029</v>
      </c>
      <c r="AE563" s="2">
        <v>6.4038391791044785E-2</v>
      </c>
      <c r="AF563" s="2">
        <v>6.9311638059701489E-2</v>
      </c>
      <c r="AG563" s="2">
        <v>0.10681842910447761</v>
      </c>
    </row>
    <row r="564" spans="1:33" x14ac:dyDescent="0.3">
      <c r="A564" s="2" t="str">
        <f t="shared" si="16"/>
        <v>20220303_WT_DYN</v>
      </c>
      <c r="B564" s="2">
        <v>20220303</v>
      </c>
      <c r="C564" s="2" t="s">
        <v>31</v>
      </c>
      <c r="D564" s="2" t="s">
        <v>76</v>
      </c>
      <c r="E564" s="2" t="s">
        <v>30</v>
      </c>
      <c r="F564" s="2" t="s">
        <v>50</v>
      </c>
      <c r="G564" s="2" t="s">
        <v>36</v>
      </c>
      <c r="H564" s="2">
        <v>71.285714285714292</v>
      </c>
      <c r="I564" s="2">
        <v>2.6800000000000001E-2</v>
      </c>
      <c r="J564" s="2">
        <v>4.5436618622598477</v>
      </c>
      <c r="K564" s="2">
        <v>660</v>
      </c>
      <c r="L564" s="2">
        <f t="shared" si="17"/>
        <v>11</v>
      </c>
      <c r="M564" s="2">
        <v>0.12882883955223881</v>
      </c>
      <c r="O564" s="2">
        <v>0.18064835447761193</v>
      </c>
      <c r="P564" s="2">
        <v>0.12993055597014927</v>
      </c>
      <c r="Q564" s="2">
        <v>0.13730585447761193</v>
      </c>
      <c r="R564" s="2">
        <v>0.11209693656716416</v>
      </c>
      <c r="S564" s="2">
        <v>8.2232869402985062E-2</v>
      </c>
      <c r="T564" s="2">
        <v>0.12525619029850746</v>
      </c>
      <c r="U564" s="2">
        <v>0.12303824253731342</v>
      </c>
      <c r="V564" s="2">
        <v>0.39194313059701497</v>
      </c>
      <c r="W564" s="2">
        <v>0.13590473507462686</v>
      </c>
      <c r="X564" s="2">
        <v>0.18876551865671642</v>
      </c>
      <c r="Y564" s="2">
        <v>8.8128652985074621E-2</v>
      </c>
      <c r="AA564" s="2">
        <v>0.13846454850746268</v>
      </c>
      <c r="AB564" s="2">
        <v>0.1318313395522388</v>
      </c>
      <c r="AC564" s="2">
        <v>6.3588354477611936E-2</v>
      </c>
      <c r="AD564" s="2">
        <v>0.19076689925373133</v>
      </c>
      <c r="AE564" s="2">
        <v>7.8712608208955218E-2</v>
      </c>
      <c r="AF564" s="2">
        <v>6.4624026119402989E-2</v>
      </c>
      <c r="AG564" s="2">
        <v>0.12173525746268656</v>
      </c>
    </row>
    <row r="565" spans="1:33" x14ac:dyDescent="0.3">
      <c r="A565" s="2" t="str">
        <f t="shared" si="16"/>
        <v>20220303_WT_DYN</v>
      </c>
      <c r="B565" s="2">
        <v>20220303</v>
      </c>
      <c r="C565" s="2" t="s">
        <v>31</v>
      </c>
      <c r="D565" s="2" t="s">
        <v>76</v>
      </c>
      <c r="E565" s="2" t="s">
        <v>30</v>
      </c>
      <c r="F565" s="2" t="s">
        <v>50</v>
      </c>
      <c r="G565" s="2" t="s">
        <v>36</v>
      </c>
      <c r="H565" s="2">
        <v>71.285714285714292</v>
      </c>
      <c r="I565" s="2">
        <v>2.6800000000000001E-2</v>
      </c>
      <c r="J565" s="2">
        <v>4.5436618622598477</v>
      </c>
      <c r="K565" s="2">
        <v>690</v>
      </c>
      <c r="L565" s="2">
        <f t="shared" si="17"/>
        <v>11.5</v>
      </c>
      <c r="M565" s="2">
        <v>9.0280220149253715E-2</v>
      </c>
      <c r="O565" s="2">
        <v>0.10260301865671642</v>
      </c>
      <c r="P565" s="2">
        <v>0.14273007089552239</v>
      </c>
      <c r="Q565" s="2">
        <v>0.11421462313432836</v>
      </c>
      <c r="R565" s="2">
        <v>4.5860854477611936E-2</v>
      </c>
      <c r="S565" s="2">
        <v>7.8316600746268644E-2</v>
      </c>
      <c r="T565" s="2">
        <v>9.8610667910447758E-2</v>
      </c>
      <c r="U565" s="2">
        <v>0.21891995895522384</v>
      </c>
      <c r="V565" s="2">
        <v>1.1434287313432835E-2</v>
      </c>
      <c r="W565" s="2">
        <v>8.6217160447761204E-2</v>
      </c>
      <c r="X565" s="2">
        <v>9.7872757462686574E-2</v>
      </c>
      <c r="Y565" s="2">
        <v>0.14715757089552237</v>
      </c>
      <c r="AA565" s="2">
        <v>0.13335085447761191</v>
      </c>
      <c r="AB565" s="2">
        <v>0.24243085447761195</v>
      </c>
      <c r="AC565" s="2">
        <v>9.1948541044776108E-2</v>
      </c>
      <c r="AD565" s="2">
        <v>7.872600373134328E-2</v>
      </c>
      <c r="AE565" s="2">
        <v>0.11555290671641791</v>
      </c>
      <c r="AF565" s="2">
        <v>7.596999626865672E-2</v>
      </c>
      <c r="AG565" s="2">
        <v>0.1216813395522388</v>
      </c>
    </row>
    <row r="566" spans="1:33" x14ac:dyDescent="0.3">
      <c r="A566" s="2" t="str">
        <f t="shared" si="16"/>
        <v>20220303_WT_DYN</v>
      </c>
      <c r="B566" s="2">
        <v>20220303</v>
      </c>
      <c r="C566" s="2" t="s">
        <v>31</v>
      </c>
      <c r="D566" s="2" t="s">
        <v>76</v>
      </c>
      <c r="E566" s="2" t="s">
        <v>30</v>
      </c>
      <c r="F566" s="2" t="s">
        <v>50</v>
      </c>
      <c r="G566" s="2" t="s">
        <v>36</v>
      </c>
      <c r="H566" s="2">
        <v>71.285714285714292</v>
      </c>
      <c r="I566" s="2">
        <v>2.6800000000000001E-2</v>
      </c>
      <c r="J566" s="2">
        <v>4.5436618622598477</v>
      </c>
      <c r="K566" s="2">
        <v>720</v>
      </c>
      <c r="L566" s="2">
        <f t="shared" si="17"/>
        <v>12</v>
      </c>
      <c r="M566" s="2">
        <v>0.1141673843283582</v>
      </c>
      <c r="O566" s="2">
        <v>0.22287313059701491</v>
      </c>
      <c r="P566" s="2">
        <v>9.8616078358208945E-2</v>
      </c>
      <c r="Q566" s="2">
        <v>0.1106651828358209</v>
      </c>
      <c r="R566" s="2">
        <v>7.6527794776119387E-2</v>
      </c>
      <c r="S566" s="2">
        <v>0.14952275746268656</v>
      </c>
      <c r="T566" s="2">
        <v>0.14614589179104476</v>
      </c>
      <c r="U566" s="2">
        <v>3.9468130597014928E-2</v>
      </c>
      <c r="V566" s="2">
        <v>1.7769996268656715E-2</v>
      </c>
      <c r="W566" s="2">
        <v>7.7967496268656705E-2</v>
      </c>
      <c r="X566" s="2">
        <v>0.15350462313432836</v>
      </c>
      <c r="Y566" s="2">
        <v>0.15592342910447762</v>
      </c>
      <c r="AA566" s="2">
        <v>0.14889954850746265</v>
      </c>
      <c r="AB566" s="2">
        <v>0.20349361567164179</v>
      </c>
      <c r="AC566" s="2">
        <v>9.6669585820895507E-2</v>
      </c>
      <c r="AD566" s="2">
        <v>0.13643268283582088</v>
      </c>
      <c r="AE566" s="2">
        <v>7.6386003731343272E-2</v>
      </c>
      <c r="AF566" s="2">
        <v>9.1516227611940282E-2</v>
      </c>
      <c r="AG566" s="2">
        <v>0.11745227238805969</v>
      </c>
    </row>
    <row r="567" spans="1:33" x14ac:dyDescent="0.3">
      <c r="A567" s="2" t="str">
        <f t="shared" si="16"/>
        <v>20220303_WT_DYN</v>
      </c>
      <c r="B567" s="2">
        <v>20220303</v>
      </c>
      <c r="C567" s="2" t="s">
        <v>31</v>
      </c>
      <c r="D567" s="2" t="s">
        <v>76</v>
      </c>
      <c r="E567" s="2" t="s">
        <v>30</v>
      </c>
      <c r="F567" s="2" t="s">
        <v>50</v>
      </c>
      <c r="G567" s="2" t="s">
        <v>36</v>
      </c>
      <c r="H567" s="2">
        <v>71.285714285714292</v>
      </c>
      <c r="I567" s="2">
        <v>2.6800000000000001E-2</v>
      </c>
      <c r="J567" s="2">
        <v>4.5436618622598477</v>
      </c>
      <c r="K567" s="2">
        <v>750</v>
      </c>
      <c r="L567" s="2">
        <f t="shared" si="17"/>
        <v>12.5</v>
      </c>
      <c r="M567" s="2">
        <v>0.12074089179104479</v>
      </c>
      <c r="O567" s="2">
        <v>0.13377734701492539</v>
      </c>
      <c r="P567" s="2">
        <v>0.15824966044776118</v>
      </c>
      <c r="Q567" s="2">
        <v>0.13372376492537313</v>
      </c>
      <c r="R567" s="2">
        <v>7.1698615671641791E-2</v>
      </c>
      <c r="S567" s="2">
        <v>0.15099742164179103</v>
      </c>
      <c r="T567" s="2">
        <v>0.16171592910447757</v>
      </c>
      <c r="U567" s="2">
        <v>2.724469776119403E-2</v>
      </c>
      <c r="V567" s="2">
        <v>2.2407944029850742E-2</v>
      </c>
      <c r="W567" s="2">
        <v>7.7989772388059694E-2</v>
      </c>
      <c r="X567" s="2">
        <v>0.20294133955223878</v>
      </c>
      <c r="Y567" s="2">
        <v>0.12462701119402986</v>
      </c>
      <c r="AA567" s="2">
        <v>0.16359570522388059</v>
      </c>
      <c r="AB567" s="2">
        <v>0.20697760820895522</v>
      </c>
      <c r="AC567" s="2">
        <v>8.5290817164179106E-2</v>
      </c>
      <c r="AD567" s="2">
        <v>9.7463055970149245E-2</v>
      </c>
      <c r="AE567" s="2">
        <v>7.7625667910447754E-2</v>
      </c>
      <c r="AF567" s="2">
        <v>0.10018648880597013</v>
      </c>
      <c r="AG567" s="2">
        <v>0.13633786940298506</v>
      </c>
    </row>
    <row r="568" spans="1:33" x14ac:dyDescent="0.3">
      <c r="A568" s="2" t="str">
        <f t="shared" si="16"/>
        <v>20220303_WT_DYN</v>
      </c>
      <c r="B568" s="2">
        <v>20220303</v>
      </c>
      <c r="C568" s="2" t="s">
        <v>31</v>
      </c>
      <c r="D568" s="2" t="s">
        <v>76</v>
      </c>
      <c r="E568" s="2" t="s">
        <v>30</v>
      </c>
      <c r="F568" s="2" t="s">
        <v>50</v>
      </c>
      <c r="G568" s="2" t="s">
        <v>36</v>
      </c>
      <c r="H568" s="2">
        <v>71.285714285714292</v>
      </c>
      <c r="I568" s="2">
        <v>2.6800000000000001E-2</v>
      </c>
      <c r="J568" s="2">
        <v>4.5436618622598477</v>
      </c>
      <c r="K568" s="2">
        <v>780</v>
      </c>
      <c r="L568" s="2">
        <f t="shared" si="17"/>
        <v>13</v>
      </c>
      <c r="M568" s="2">
        <v>0.12756637686567163</v>
      </c>
      <c r="O568" s="2">
        <v>0.16998227238805969</v>
      </c>
      <c r="P568" s="2">
        <v>0.14114402611940299</v>
      </c>
      <c r="Q568" s="2">
        <v>0.18775734701492536</v>
      </c>
      <c r="R568" s="2">
        <v>8.6727496268656709E-2</v>
      </c>
      <c r="S568" s="2">
        <v>0.12230992164179104</v>
      </c>
      <c r="T568" s="2">
        <v>0.11027387686567165</v>
      </c>
      <c r="U568" s="2">
        <v>6.8260406716417907E-2</v>
      </c>
      <c r="V568" s="2">
        <v>7.6214697761194036E-2</v>
      </c>
      <c r="W568" s="2">
        <v>0.12946186194029849</v>
      </c>
      <c r="X568" s="2">
        <v>0.24037152611940302</v>
      </c>
      <c r="Y568" s="2">
        <v>0.1812248843283582</v>
      </c>
      <c r="AA568" s="2">
        <v>0.15629876492537315</v>
      </c>
      <c r="AB568" s="2">
        <v>0.16835641417910446</v>
      </c>
      <c r="AC568" s="2">
        <v>0.13452820522388059</v>
      </c>
      <c r="AD568" s="2">
        <v>0.23286104104477612</v>
      </c>
      <c r="AE568" s="2">
        <v>9.4216152985074603E-2</v>
      </c>
      <c r="AF568" s="2">
        <v>6.9831078358208953E-2</v>
      </c>
      <c r="AG568" s="2">
        <v>0.13657574253731342</v>
      </c>
    </row>
    <row r="569" spans="1:33" x14ac:dyDescent="0.3">
      <c r="A569" s="2" t="str">
        <f t="shared" si="16"/>
        <v>20220303_WT_DYN</v>
      </c>
      <c r="B569" s="2">
        <v>20220303</v>
      </c>
      <c r="C569" s="2" t="s">
        <v>31</v>
      </c>
      <c r="D569" s="2" t="s">
        <v>76</v>
      </c>
      <c r="E569" s="2" t="s">
        <v>30</v>
      </c>
      <c r="F569" s="2" t="s">
        <v>50</v>
      </c>
      <c r="G569" s="2" t="s">
        <v>36</v>
      </c>
      <c r="H569" s="2">
        <v>71.285714285714292</v>
      </c>
      <c r="I569" s="2">
        <v>2.6800000000000001E-2</v>
      </c>
      <c r="J569" s="2">
        <v>4.5436618622598477</v>
      </c>
      <c r="K569" s="2">
        <v>810</v>
      </c>
      <c r="L569" s="2">
        <f t="shared" si="17"/>
        <v>13.5</v>
      </c>
      <c r="M569" s="2">
        <v>0.20646141417910449</v>
      </c>
      <c r="O569" s="2">
        <v>0.24807712313432839</v>
      </c>
      <c r="P569" s="2">
        <v>0.15475559328358207</v>
      </c>
      <c r="Q569" s="2">
        <v>0.12952969776119402</v>
      </c>
      <c r="R569" s="2">
        <v>0.2105006305970149</v>
      </c>
      <c r="S569" s="2">
        <v>0.15442671268656716</v>
      </c>
      <c r="T569" s="2">
        <v>0.19499208582089553</v>
      </c>
      <c r="U569" s="2">
        <v>-1.1894738805970147E-3</v>
      </c>
      <c r="V569" s="2">
        <v>0.11255089179104477</v>
      </c>
      <c r="W569" s="2">
        <v>0.14770365298507462</v>
      </c>
      <c r="X569" s="2">
        <v>0.2140086529850746</v>
      </c>
      <c r="Y569" s="2">
        <v>0.16176596641791044</v>
      </c>
      <c r="AA569" s="2">
        <v>0.16121745895522388</v>
      </c>
      <c r="AB569" s="2">
        <v>0.23926708582089551</v>
      </c>
      <c r="AC569" s="2">
        <v>0.12547499626865671</v>
      </c>
      <c r="AD569" s="2">
        <v>0.26285876492537313</v>
      </c>
      <c r="AE569" s="2">
        <v>9.5639026119402976E-2</v>
      </c>
      <c r="AF569" s="2">
        <v>0.1433656305970149</v>
      </c>
      <c r="AG569" s="2">
        <v>0.14983910074626863</v>
      </c>
    </row>
    <row r="570" spans="1:33" x14ac:dyDescent="0.3">
      <c r="A570" s="2" t="str">
        <f t="shared" si="16"/>
        <v>20220303_WT_DYN</v>
      </c>
      <c r="B570" s="2">
        <v>20220303</v>
      </c>
      <c r="C570" s="2" t="s">
        <v>31</v>
      </c>
      <c r="D570" s="2" t="s">
        <v>76</v>
      </c>
      <c r="E570" s="2" t="s">
        <v>30</v>
      </c>
      <c r="F570" s="2" t="s">
        <v>50</v>
      </c>
      <c r="G570" s="2" t="s">
        <v>36</v>
      </c>
      <c r="H570" s="2">
        <v>71.285714285714292</v>
      </c>
      <c r="I570" s="2">
        <v>2.6800000000000001E-2</v>
      </c>
      <c r="J570" s="2">
        <v>4.5436618622598477</v>
      </c>
      <c r="K570" s="2">
        <v>840</v>
      </c>
      <c r="L570" s="2">
        <f t="shared" si="17"/>
        <v>14</v>
      </c>
      <c r="M570" s="2">
        <v>0.12803633955223878</v>
      </c>
      <c r="O570" s="2">
        <v>0.28122189925373137</v>
      </c>
      <c r="P570" s="2">
        <v>0.15770346641791044</v>
      </c>
      <c r="Q570" s="2">
        <v>0.1300509291044776</v>
      </c>
      <c r="R570" s="2">
        <v>0.11606391417910449</v>
      </c>
      <c r="S570" s="2">
        <v>0.15458473507462686</v>
      </c>
      <c r="T570" s="2">
        <v>8.6284623134328373E-2</v>
      </c>
      <c r="U570" s="2">
        <v>8.1240593283582102E-2</v>
      </c>
      <c r="V570" s="2">
        <v>0.11044507089552238</v>
      </c>
      <c r="W570" s="2">
        <v>0.15355014552238805</v>
      </c>
      <c r="X570" s="2">
        <v>0.14640861567164176</v>
      </c>
      <c r="Y570" s="2">
        <v>0.23415910074626867</v>
      </c>
      <c r="AA570" s="2">
        <v>0.20236048134328358</v>
      </c>
      <c r="AB570" s="2">
        <v>0.21167189925373134</v>
      </c>
      <c r="AC570" s="2">
        <v>0.18573029477611935</v>
      </c>
      <c r="AD570" s="2">
        <v>0.10530160074626863</v>
      </c>
      <c r="AE570" s="2">
        <v>0.12242141417910447</v>
      </c>
      <c r="AF570" s="2">
        <v>0.1934220485074627</v>
      </c>
      <c r="AG570" s="2">
        <v>0.1508755932835821</v>
      </c>
    </row>
    <row r="571" spans="1:33" x14ac:dyDescent="0.3">
      <c r="A571" s="2" t="str">
        <f t="shared" si="16"/>
        <v>20220303_WT_DYN</v>
      </c>
      <c r="B571" s="2">
        <v>20220303</v>
      </c>
      <c r="C571" s="2" t="s">
        <v>31</v>
      </c>
      <c r="D571" s="2" t="s">
        <v>76</v>
      </c>
      <c r="E571" s="2" t="s">
        <v>30</v>
      </c>
      <c r="F571" s="2" t="s">
        <v>50</v>
      </c>
      <c r="G571" s="2" t="s">
        <v>36</v>
      </c>
      <c r="H571" s="2">
        <v>71.285714285714292</v>
      </c>
      <c r="I571" s="2">
        <v>2.6800000000000001E-2</v>
      </c>
      <c r="J571" s="2">
        <v>4.5436618622598477</v>
      </c>
      <c r="K571" s="2">
        <v>870</v>
      </c>
      <c r="L571" s="2">
        <f t="shared" si="17"/>
        <v>14.5</v>
      </c>
      <c r="M571" s="2">
        <v>0.19873544402985072</v>
      </c>
      <c r="O571" s="2">
        <v>0.17168510820895522</v>
      </c>
      <c r="P571" s="2">
        <v>0.16920249626865672</v>
      </c>
      <c r="Q571" s="2">
        <v>0.20227033208955222</v>
      </c>
      <c r="R571" s="2">
        <v>3.7692608208955224E-2</v>
      </c>
      <c r="S571" s="2">
        <v>0.18013133955223878</v>
      </c>
      <c r="T571" s="2">
        <v>0.17680559328358206</v>
      </c>
      <c r="U571" s="2">
        <v>0.22772342910447763</v>
      </c>
      <c r="V571" s="2">
        <v>4.9016190298507463E-2</v>
      </c>
      <c r="W571" s="2">
        <v>0.18355458582089554</v>
      </c>
      <c r="X571" s="2">
        <v>0.15743063059701493</v>
      </c>
      <c r="Y571" s="2">
        <v>0.12545719776119402</v>
      </c>
      <c r="AA571" s="2">
        <v>0.20150611567164181</v>
      </c>
      <c r="AB571" s="2">
        <v>0.21097402611940294</v>
      </c>
      <c r="AC571" s="2">
        <v>0.1407730186567164</v>
      </c>
      <c r="AD571" s="2">
        <v>0.15362906343283583</v>
      </c>
      <c r="AE571" s="2">
        <v>0.19647548134328358</v>
      </c>
      <c r="AF571" s="2">
        <v>0.16430141417910446</v>
      </c>
      <c r="AG571" s="2">
        <v>0.18716600373134329</v>
      </c>
    </row>
    <row r="572" spans="1:33" x14ac:dyDescent="0.3">
      <c r="A572" s="2" t="str">
        <f t="shared" si="16"/>
        <v>20220303_WT_DYN</v>
      </c>
      <c r="B572" s="2">
        <v>20220303</v>
      </c>
      <c r="C572" s="2" t="s">
        <v>31</v>
      </c>
      <c r="D572" s="2" t="s">
        <v>76</v>
      </c>
      <c r="E572" s="2" t="s">
        <v>30</v>
      </c>
      <c r="F572" s="2" t="s">
        <v>50</v>
      </c>
      <c r="G572" s="2" t="s">
        <v>36</v>
      </c>
      <c r="H572" s="2">
        <v>71.285714285714292</v>
      </c>
      <c r="I572" s="2">
        <v>2.6800000000000001E-2</v>
      </c>
      <c r="J572" s="2">
        <v>4.5436618622598477</v>
      </c>
      <c r="K572" s="2">
        <v>900</v>
      </c>
      <c r="L572" s="2">
        <f t="shared" si="17"/>
        <v>15</v>
      </c>
      <c r="M572" s="2">
        <v>0.20992096641791042</v>
      </c>
      <c r="O572" s="2">
        <v>0.26183786940298509</v>
      </c>
      <c r="P572" s="2">
        <v>0.18708992164179106</v>
      </c>
      <c r="Q572" s="2">
        <v>0.24569018283582089</v>
      </c>
      <c r="R572" s="2">
        <v>0.10169354104477613</v>
      </c>
      <c r="S572" s="2">
        <v>0.14477891417910449</v>
      </c>
      <c r="T572" s="2">
        <v>0.1563735410447761</v>
      </c>
      <c r="U572" s="2">
        <v>8.2342421641791036E-2</v>
      </c>
      <c r="V572" s="2">
        <v>0.18507674999999998</v>
      </c>
      <c r="W572" s="2">
        <v>0.10159346641791044</v>
      </c>
      <c r="X572" s="2">
        <v>0.16266824253731343</v>
      </c>
      <c r="Y572" s="2">
        <v>0.15059839179104478</v>
      </c>
      <c r="AA572" s="2">
        <v>0.20969484701492536</v>
      </c>
      <c r="AB572" s="2">
        <v>0.27721413805970152</v>
      </c>
      <c r="AC572" s="2">
        <v>0.18905141417910448</v>
      </c>
      <c r="AD572" s="2">
        <v>8.400175E-2</v>
      </c>
      <c r="AE572" s="2">
        <v>0.17203760820895522</v>
      </c>
      <c r="AF572" s="2">
        <v>0.19616824253731344</v>
      </c>
      <c r="AG572" s="2">
        <v>0.18956376492537313</v>
      </c>
    </row>
    <row r="573" spans="1:33" x14ac:dyDescent="0.3">
      <c r="A573" s="2" t="str">
        <f t="shared" si="16"/>
        <v>20220303_WT_DYN</v>
      </c>
      <c r="B573" s="2">
        <v>20220303</v>
      </c>
      <c r="C573" s="2" t="s">
        <v>31</v>
      </c>
      <c r="D573" s="2" t="s">
        <v>76</v>
      </c>
      <c r="E573" s="2" t="s">
        <v>30</v>
      </c>
      <c r="F573" s="2" t="s">
        <v>50</v>
      </c>
      <c r="G573" s="2" t="s">
        <v>36</v>
      </c>
      <c r="H573" s="2">
        <v>71.285714285714292</v>
      </c>
      <c r="I573" s="2">
        <v>2.6800000000000001E-2</v>
      </c>
      <c r="J573" s="2">
        <v>4.5436618622598477</v>
      </c>
      <c r="K573" s="2">
        <v>930</v>
      </c>
      <c r="L573" s="2">
        <f t="shared" si="17"/>
        <v>15.5</v>
      </c>
      <c r="M573" s="2">
        <v>0.22952548134328357</v>
      </c>
      <c r="O573" s="2">
        <v>0.20904585447761193</v>
      </c>
      <c r="P573" s="2">
        <v>0.23921932462686568</v>
      </c>
      <c r="Q573" s="2">
        <v>0.20258301865671643</v>
      </c>
      <c r="R573" s="2">
        <v>0.16820798134328357</v>
      </c>
      <c r="S573" s="2">
        <v>0.13859245895522387</v>
      </c>
      <c r="T573" s="2">
        <v>0.13752074253731342</v>
      </c>
      <c r="U573" s="2">
        <v>0.11942872761194029</v>
      </c>
      <c r="V573" s="2">
        <v>0.10539380223880597</v>
      </c>
      <c r="W573" s="2">
        <v>0.1387234291044776</v>
      </c>
      <c r="X573" s="2">
        <v>0.18672548134328357</v>
      </c>
      <c r="Y573" s="2">
        <v>0.15712115298507462</v>
      </c>
      <c r="AA573" s="2">
        <v>0.22853085447761193</v>
      </c>
      <c r="AB573" s="2">
        <v>0.20893182462686566</v>
      </c>
      <c r="AC573" s="2">
        <v>0.20852921268656718</v>
      </c>
      <c r="AD573" s="2">
        <v>0.14607130223880596</v>
      </c>
      <c r="AE573" s="2">
        <v>0.20275813059701492</v>
      </c>
      <c r="AF573" s="2">
        <v>0.2394868619402985</v>
      </c>
      <c r="AG573" s="2">
        <v>0.1911733171641791</v>
      </c>
    </row>
    <row r="574" spans="1:33" x14ac:dyDescent="0.3">
      <c r="A574" s="2" t="str">
        <f t="shared" si="16"/>
        <v>20220303_WT_DYN</v>
      </c>
      <c r="B574" s="2">
        <v>20220303</v>
      </c>
      <c r="C574" s="2" t="s">
        <v>31</v>
      </c>
      <c r="D574" s="2" t="s">
        <v>76</v>
      </c>
      <c r="E574" s="2" t="s">
        <v>30</v>
      </c>
      <c r="F574" s="2" t="s">
        <v>50</v>
      </c>
      <c r="G574" s="2" t="s">
        <v>36</v>
      </c>
      <c r="H574" s="2">
        <v>71.285714285714292</v>
      </c>
      <c r="I574" s="2">
        <v>2.6800000000000001E-2</v>
      </c>
      <c r="J574" s="2">
        <v>4.5436618622598477</v>
      </c>
      <c r="K574" s="2">
        <v>960</v>
      </c>
      <c r="L574" s="2">
        <f t="shared" si="17"/>
        <v>16</v>
      </c>
      <c r="M574" s="2">
        <v>0.22499559328358207</v>
      </c>
      <c r="O574" s="2">
        <v>0.21373555597014923</v>
      </c>
      <c r="P574" s="2">
        <v>0.16304398880597012</v>
      </c>
      <c r="Q574" s="2">
        <v>0.17999921268656716</v>
      </c>
      <c r="R574" s="2">
        <v>0.21309324253731346</v>
      </c>
      <c r="S574" s="2">
        <v>0.27203387686567171</v>
      </c>
      <c r="T574" s="2">
        <v>0.24853204850746269</v>
      </c>
      <c r="U574" s="2">
        <v>9.1160070895522388E-2</v>
      </c>
      <c r="V574" s="2">
        <v>9.3005444029850726E-2</v>
      </c>
      <c r="W574" s="2">
        <v>0.16057466044776117</v>
      </c>
      <c r="X574" s="2">
        <v>0.12591133955223879</v>
      </c>
      <c r="Y574" s="2">
        <v>0.31991488432835824</v>
      </c>
      <c r="AA574" s="2">
        <v>0.24405887686567168</v>
      </c>
      <c r="AB574" s="2">
        <v>0.29056563059701496</v>
      </c>
      <c r="AC574" s="2">
        <v>0.15723555597014924</v>
      </c>
      <c r="AD574" s="2">
        <v>0.20707436194029849</v>
      </c>
      <c r="AE574" s="2">
        <v>9.729831716417911E-2</v>
      </c>
      <c r="AF574" s="2">
        <v>0.13219667537313434</v>
      </c>
      <c r="AG574" s="2">
        <v>0.18260574253731343</v>
      </c>
    </row>
    <row r="575" spans="1:33" x14ac:dyDescent="0.3">
      <c r="A575" s="2" t="str">
        <f t="shared" si="16"/>
        <v>20220303_WT_DYN</v>
      </c>
      <c r="B575" s="2">
        <v>20220303</v>
      </c>
      <c r="C575" s="2" t="s">
        <v>31</v>
      </c>
      <c r="D575" s="2" t="s">
        <v>76</v>
      </c>
      <c r="E575" s="2" t="s">
        <v>30</v>
      </c>
      <c r="F575" s="2" t="s">
        <v>50</v>
      </c>
      <c r="G575" s="2" t="s">
        <v>36</v>
      </c>
      <c r="H575" s="2">
        <v>71.285714285714292</v>
      </c>
      <c r="I575" s="2">
        <v>2.6800000000000001E-2</v>
      </c>
      <c r="J575" s="2">
        <v>4.5436618622598477</v>
      </c>
      <c r="K575" s="2">
        <v>990</v>
      </c>
      <c r="L575" s="2">
        <f t="shared" si="17"/>
        <v>16.5</v>
      </c>
      <c r="M575" s="2">
        <v>0.21887089179104477</v>
      </c>
      <c r="O575" s="2">
        <v>0.18346119029850744</v>
      </c>
      <c r="P575" s="2">
        <v>0.18794294402985071</v>
      </c>
      <c r="Q575" s="2">
        <v>0.11629044402985075</v>
      </c>
      <c r="R575" s="2">
        <v>0.13488354104477612</v>
      </c>
      <c r="S575" s="2">
        <v>0.22515369029850743</v>
      </c>
      <c r="T575" s="2">
        <v>0.24628835447761194</v>
      </c>
      <c r="U575" s="2">
        <v>8.7075854477611944E-2</v>
      </c>
      <c r="V575" s="2">
        <v>5.1432645522388055E-2</v>
      </c>
      <c r="W575" s="2">
        <v>0.15973880223880599</v>
      </c>
      <c r="X575" s="2">
        <v>0.14077133955223881</v>
      </c>
      <c r="Y575" s="2">
        <v>0.15269383955223881</v>
      </c>
      <c r="AA575" s="2">
        <v>0.25668701119402987</v>
      </c>
      <c r="AB575" s="2">
        <v>0.30138275746268661</v>
      </c>
      <c r="AC575" s="2">
        <v>0.11607854104477612</v>
      </c>
      <c r="AD575" s="2">
        <v>0.16428667537313432</v>
      </c>
      <c r="AE575" s="2">
        <v>0.18767488432835819</v>
      </c>
      <c r="AF575" s="2">
        <v>0.15922984701492535</v>
      </c>
      <c r="AG575" s="2">
        <v>0.19489637686567163</v>
      </c>
    </row>
    <row r="576" spans="1:33" x14ac:dyDescent="0.3">
      <c r="A576" s="2" t="str">
        <f t="shared" si="16"/>
        <v>20220303_WT_DYN</v>
      </c>
      <c r="B576" s="2">
        <v>20220303</v>
      </c>
      <c r="C576" s="2" t="s">
        <v>31</v>
      </c>
      <c r="D576" s="2" t="s">
        <v>76</v>
      </c>
      <c r="E576" s="2" t="s">
        <v>30</v>
      </c>
      <c r="F576" s="2" t="s">
        <v>50</v>
      </c>
      <c r="G576" s="2" t="s">
        <v>36</v>
      </c>
      <c r="H576" s="2">
        <v>71.285714285714292</v>
      </c>
      <c r="I576" s="2">
        <v>2.6800000000000001E-2</v>
      </c>
      <c r="J576" s="2">
        <v>4.5436618622598477</v>
      </c>
      <c r="K576" s="2">
        <v>1020</v>
      </c>
      <c r="L576" s="2">
        <f t="shared" si="17"/>
        <v>17</v>
      </c>
      <c r="M576" s="2">
        <v>0.31248425000000002</v>
      </c>
      <c r="O576" s="2">
        <v>0.22319675</v>
      </c>
      <c r="P576" s="2">
        <v>0.24361727238805972</v>
      </c>
      <c r="Q576" s="2">
        <v>0.2782528694029851</v>
      </c>
      <c r="R576" s="2">
        <v>0.14677764552238806</v>
      </c>
      <c r="S576" s="2">
        <v>0.27210137686567171</v>
      </c>
      <c r="T576" s="2">
        <v>0.24945842910447763</v>
      </c>
      <c r="U576" s="2">
        <v>0.11033548134328357</v>
      </c>
      <c r="V576" s="2">
        <v>0.14431548134328356</v>
      </c>
      <c r="W576" s="2">
        <v>0.13903327985074626</v>
      </c>
      <c r="X576" s="2">
        <v>0.17614674999999999</v>
      </c>
      <c r="Y576" s="2">
        <v>0.31457417537313437</v>
      </c>
      <c r="AA576" s="2">
        <v>0.28243055597014932</v>
      </c>
      <c r="AB576" s="2">
        <v>0.32856227238805974</v>
      </c>
      <c r="AC576" s="2">
        <v>0.13298354104477611</v>
      </c>
      <c r="AD576" s="2">
        <v>0.25967570522388062</v>
      </c>
      <c r="AE576" s="2">
        <v>0.16308753358208952</v>
      </c>
      <c r="AF576" s="2">
        <v>0.25303701119402983</v>
      </c>
      <c r="AG576" s="2">
        <v>0.22181230970149252</v>
      </c>
    </row>
    <row r="577" spans="1:33" x14ac:dyDescent="0.3">
      <c r="A577" s="2" t="str">
        <f t="shared" si="16"/>
        <v>20220303_WT_DYN</v>
      </c>
      <c r="B577" s="2">
        <v>20220303</v>
      </c>
      <c r="C577" s="2" t="s">
        <v>31</v>
      </c>
      <c r="D577" s="2" t="s">
        <v>76</v>
      </c>
      <c r="E577" s="2" t="s">
        <v>30</v>
      </c>
      <c r="F577" s="2" t="s">
        <v>50</v>
      </c>
      <c r="G577" s="2" t="s">
        <v>36</v>
      </c>
      <c r="H577" s="2">
        <v>71.285714285714292</v>
      </c>
      <c r="I577" s="2">
        <v>2.6800000000000001E-2</v>
      </c>
      <c r="J577" s="2">
        <v>4.5436618622598477</v>
      </c>
      <c r="K577" s="2">
        <v>1050</v>
      </c>
      <c r="L577" s="2">
        <f t="shared" si="17"/>
        <v>17.5</v>
      </c>
      <c r="M577" s="2">
        <v>0.17413275746268658</v>
      </c>
      <c r="O577" s="2">
        <v>0.29440857835820894</v>
      </c>
      <c r="P577" s="2">
        <v>0.23007663805970147</v>
      </c>
      <c r="Q577" s="2">
        <v>0.22022861567164179</v>
      </c>
      <c r="R577" s="2">
        <v>0.20022484701492538</v>
      </c>
      <c r="S577" s="2">
        <v>0.23597615298507466</v>
      </c>
      <c r="T577" s="2">
        <v>0.30253372761194031</v>
      </c>
      <c r="U577" s="2">
        <v>9.0114436567164169E-2</v>
      </c>
      <c r="V577" s="2">
        <v>0.21286096641791047</v>
      </c>
      <c r="W577" s="2">
        <v>0.17366376492537311</v>
      </c>
      <c r="X577" s="2">
        <v>0.18194122761194029</v>
      </c>
      <c r="Y577" s="2">
        <v>0.16534369029850746</v>
      </c>
      <c r="AA577" s="2">
        <v>0.26827570522388061</v>
      </c>
      <c r="AB577" s="2">
        <v>0.38417708582089549</v>
      </c>
      <c r="AC577" s="2">
        <v>0.24392410074626872</v>
      </c>
      <c r="AD577" s="2">
        <v>0.29403548134328361</v>
      </c>
      <c r="AE577" s="2">
        <v>0.18906175</v>
      </c>
      <c r="AF577" s="2">
        <v>0.17151592910447758</v>
      </c>
      <c r="AG577" s="2">
        <v>0.22416895149253735</v>
      </c>
    </row>
    <row r="578" spans="1:33" x14ac:dyDescent="0.3">
      <c r="A578" s="2" t="str">
        <f t="shared" ref="A578:A601" si="18">B578&amp;"_"&amp;C578&amp;"_"&amp;F578</f>
        <v>20220303_WT_DYN</v>
      </c>
      <c r="B578" s="2">
        <v>20220303</v>
      </c>
      <c r="C578" s="2" t="s">
        <v>31</v>
      </c>
      <c r="D578" s="2" t="s">
        <v>76</v>
      </c>
      <c r="E578" s="2" t="s">
        <v>30</v>
      </c>
      <c r="F578" s="2" t="s">
        <v>50</v>
      </c>
      <c r="G578" s="2" t="s">
        <v>36</v>
      </c>
      <c r="H578" s="2">
        <v>71.285714285714292</v>
      </c>
      <c r="I578" s="2">
        <v>2.6800000000000001E-2</v>
      </c>
      <c r="J578" s="2">
        <v>4.5436618622598477</v>
      </c>
      <c r="K578" s="2">
        <v>1080</v>
      </c>
      <c r="L578" s="2">
        <f t="shared" ref="L578:L601" si="19">K578/60</f>
        <v>18</v>
      </c>
      <c r="M578" s="2">
        <v>0.16811574253731346</v>
      </c>
      <c r="O578" s="2">
        <v>0.33738701119402986</v>
      </c>
      <c r="P578" s="2">
        <v>0.25493581716417912</v>
      </c>
      <c r="Q578" s="2">
        <v>0.2073043619402985</v>
      </c>
      <c r="R578" s="2">
        <v>0.16503335447761194</v>
      </c>
      <c r="S578" s="2">
        <v>0.21456316791044774</v>
      </c>
      <c r="T578" s="2">
        <v>0.25494969776119403</v>
      </c>
      <c r="U578" s="2">
        <v>0.33425678731343283</v>
      </c>
      <c r="V578" s="2">
        <v>0.29254813059701495</v>
      </c>
      <c r="W578" s="2">
        <v>0.20289182462686567</v>
      </c>
      <c r="X578" s="2">
        <v>0.29130066791044779</v>
      </c>
      <c r="Y578" s="2">
        <v>0.15200943656716417</v>
      </c>
      <c r="AA578" s="2">
        <v>0.27453607835820898</v>
      </c>
      <c r="AB578" s="2">
        <v>0.43208641417910454</v>
      </c>
      <c r="AC578" s="2">
        <v>0.25283219776119409</v>
      </c>
      <c r="AD578" s="2">
        <v>0.10283805597014925</v>
      </c>
      <c r="AE578" s="2">
        <v>0.19185148880597017</v>
      </c>
      <c r="AF578" s="2">
        <v>0.29318805597014924</v>
      </c>
      <c r="AG578" s="2">
        <v>0.24813883955223884</v>
      </c>
    </row>
    <row r="579" spans="1:33" x14ac:dyDescent="0.3">
      <c r="A579" s="2" t="str">
        <f t="shared" si="18"/>
        <v>20220303_WT_DYN</v>
      </c>
      <c r="B579" s="2">
        <v>20220303</v>
      </c>
      <c r="C579" s="2" t="s">
        <v>31</v>
      </c>
      <c r="D579" s="2" t="s">
        <v>76</v>
      </c>
      <c r="E579" s="2" t="s">
        <v>30</v>
      </c>
      <c r="F579" s="2" t="s">
        <v>50</v>
      </c>
      <c r="G579" s="2" t="s">
        <v>36</v>
      </c>
      <c r="H579" s="2">
        <v>71.285714285714292</v>
      </c>
      <c r="I579" s="2">
        <v>2.6800000000000001E-2</v>
      </c>
      <c r="J579" s="2">
        <v>4.5436618622598477</v>
      </c>
      <c r="K579" s="2">
        <v>1110</v>
      </c>
      <c r="L579" s="2">
        <f t="shared" si="19"/>
        <v>18.5</v>
      </c>
      <c r="M579" s="2">
        <v>0.35053716044776123</v>
      </c>
      <c r="O579" s="2">
        <v>0.34589760820895527</v>
      </c>
      <c r="P579" s="2">
        <v>0.28483779477611942</v>
      </c>
      <c r="Q579" s="2">
        <v>0.25665451119402988</v>
      </c>
      <c r="R579" s="2">
        <v>0.22095492164179104</v>
      </c>
      <c r="S579" s="2">
        <v>0.25037992164179107</v>
      </c>
      <c r="T579" s="2">
        <v>0.15351413805970149</v>
      </c>
      <c r="U579" s="2">
        <v>7.5132384328358198E-2</v>
      </c>
      <c r="V579" s="2">
        <v>7.8203055970149246E-2</v>
      </c>
      <c r="W579" s="2">
        <v>0.21366801865671642</v>
      </c>
      <c r="X579" s="2">
        <v>0.19118727238805969</v>
      </c>
      <c r="Y579" s="2">
        <v>0.1656425708955224</v>
      </c>
      <c r="AA579" s="2">
        <v>0.29175716044776123</v>
      </c>
      <c r="AB579" s="2">
        <v>0.40090619029850744</v>
      </c>
      <c r="AC579" s="2">
        <v>0.25441070522388065</v>
      </c>
      <c r="AD579" s="2">
        <v>0.236444473880597</v>
      </c>
      <c r="AE579" s="2">
        <v>0.22860895149253732</v>
      </c>
      <c r="AF579" s="2">
        <v>0.13960115298507464</v>
      </c>
      <c r="AG579" s="2">
        <v>0.26045719776119403</v>
      </c>
    </row>
    <row r="580" spans="1:33" x14ac:dyDescent="0.3">
      <c r="A580" s="2" t="str">
        <f t="shared" si="18"/>
        <v>20220303_WT_DYN</v>
      </c>
      <c r="B580" s="2">
        <v>20220303</v>
      </c>
      <c r="C580" s="2" t="s">
        <v>31</v>
      </c>
      <c r="D580" s="2" t="s">
        <v>76</v>
      </c>
      <c r="E580" s="2" t="s">
        <v>30</v>
      </c>
      <c r="F580" s="2" t="s">
        <v>50</v>
      </c>
      <c r="G580" s="2" t="s">
        <v>36</v>
      </c>
      <c r="H580" s="2">
        <v>71.285714285714292</v>
      </c>
      <c r="I580" s="2">
        <v>2.6800000000000001E-2</v>
      </c>
      <c r="J580" s="2">
        <v>4.5436618622598477</v>
      </c>
      <c r="K580" s="2">
        <v>1140</v>
      </c>
      <c r="L580" s="2">
        <f t="shared" si="19"/>
        <v>19</v>
      </c>
      <c r="M580" s="2">
        <v>0.17187186194029849</v>
      </c>
      <c r="O580" s="2">
        <v>0.29925633955223879</v>
      </c>
      <c r="P580" s="2">
        <v>0.24057085447761195</v>
      </c>
      <c r="Q580" s="2">
        <v>0.40233641417910443</v>
      </c>
      <c r="R580" s="2">
        <v>0.2151736529850746</v>
      </c>
      <c r="S580" s="2">
        <v>0.2974013395522388</v>
      </c>
      <c r="T580" s="2">
        <v>0.28259305597014922</v>
      </c>
      <c r="U580" s="2">
        <v>0.14982492164179104</v>
      </c>
      <c r="V580" s="2">
        <v>0.23483805597014928</v>
      </c>
      <c r="W580" s="2">
        <v>0.25745484701492538</v>
      </c>
      <c r="X580" s="2">
        <v>0.23787716044776122</v>
      </c>
      <c r="Y580" s="2">
        <v>0.49903230970149243</v>
      </c>
      <c r="AA580" s="2">
        <v>0.30444510820895526</v>
      </c>
      <c r="AB580" s="2">
        <v>0.3829073097014925</v>
      </c>
      <c r="AC580" s="2">
        <v>0.24936063059701494</v>
      </c>
      <c r="AD580" s="2">
        <v>0.21414887686567166</v>
      </c>
      <c r="AE580" s="2">
        <v>0.29275234701492536</v>
      </c>
      <c r="AF580" s="2">
        <v>0.23062869029850747</v>
      </c>
      <c r="AG580" s="2">
        <v>0.28611007089552243</v>
      </c>
    </row>
    <row r="581" spans="1:33" x14ac:dyDescent="0.3">
      <c r="A581" s="2" t="str">
        <f t="shared" si="18"/>
        <v>20220303_WT_DYN</v>
      </c>
      <c r="B581" s="2">
        <v>20220303</v>
      </c>
      <c r="C581" s="2" t="s">
        <v>31</v>
      </c>
      <c r="D581" s="2" t="s">
        <v>76</v>
      </c>
      <c r="E581" s="2" t="s">
        <v>30</v>
      </c>
      <c r="F581" s="2" t="s">
        <v>50</v>
      </c>
      <c r="G581" s="2" t="s">
        <v>36</v>
      </c>
      <c r="H581" s="2">
        <v>71.285714285714292</v>
      </c>
      <c r="I581" s="2">
        <v>2.6800000000000001E-2</v>
      </c>
      <c r="J581" s="2">
        <v>4.5436618622598477</v>
      </c>
      <c r="K581" s="2">
        <v>1170</v>
      </c>
      <c r="L581" s="2">
        <f t="shared" si="19"/>
        <v>19.5</v>
      </c>
      <c r="M581" s="2">
        <v>0.27544734701492535</v>
      </c>
      <c r="O581" s="2">
        <v>0.37364313059701493</v>
      </c>
      <c r="P581" s="2">
        <v>0.26378667537313433</v>
      </c>
      <c r="Q581" s="2">
        <v>0.29352398880597019</v>
      </c>
      <c r="R581" s="2">
        <v>0.19537910074626866</v>
      </c>
      <c r="S581" s="2">
        <v>0.25859973507462691</v>
      </c>
      <c r="T581" s="2">
        <v>0.2427767126865672</v>
      </c>
      <c r="U581" s="2">
        <v>0.10767648880597012</v>
      </c>
      <c r="V581" s="2">
        <v>0.29694238432835823</v>
      </c>
      <c r="W581" s="2">
        <v>0.24040813059701494</v>
      </c>
      <c r="X581" s="2">
        <v>0.34184175000000006</v>
      </c>
      <c r="Y581" s="2">
        <v>0.33365301865671643</v>
      </c>
      <c r="AA581" s="2">
        <v>0.2975757052238806</v>
      </c>
      <c r="AB581" s="2">
        <v>0.42240171268656718</v>
      </c>
      <c r="AC581" s="2">
        <v>0.23772331716417916</v>
      </c>
      <c r="AD581" s="2">
        <v>0.14542313059701492</v>
      </c>
      <c r="AE581" s="2">
        <v>0.25900865298507464</v>
      </c>
      <c r="AF581" s="2">
        <v>0.26173529477611945</v>
      </c>
      <c r="AG581" s="2">
        <v>0.27040827985074628</v>
      </c>
    </row>
    <row r="582" spans="1:33" x14ac:dyDescent="0.3">
      <c r="A582" s="2" t="str">
        <f t="shared" si="18"/>
        <v>20220303_WT_DYN</v>
      </c>
      <c r="B582" s="2">
        <v>20220303</v>
      </c>
      <c r="C582" s="2" t="s">
        <v>31</v>
      </c>
      <c r="D582" s="2" t="s">
        <v>76</v>
      </c>
      <c r="E582" s="2" t="s">
        <v>30</v>
      </c>
      <c r="F582" s="2" t="s">
        <v>50</v>
      </c>
      <c r="G582" s="2" t="s">
        <v>36</v>
      </c>
      <c r="H582" s="2">
        <v>71.285714285714292</v>
      </c>
      <c r="I582" s="2">
        <v>2.6800000000000001E-2</v>
      </c>
      <c r="J582" s="2">
        <v>4.5436618622598477</v>
      </c>
      <c r="K582" s="2">
        <v>1200</v>
      </c>
      <c r="L582" s="2">
        <f t="shared" si="19"/>
        <v>20</v>
      </c>
      <c r="M582" s="2">
        <v>0.23949925</v>
      </c>
      <c r="O582" s="2">
        <v>0.22193626492537313</v>
      </c>
      <c r="P582" s="2">
        <v>0.28659477238805975</v>
      </c>
      <c r="Q582" s="2">
        <v>0.3357948470149254</v>
      </c>
      <c r="R582" s="2">
        <v>0.24616604104477613</v>
      </c>
      <c r="S582" s="2">
        <v>0.29310857835820897</v>
      </c>
      <c r="T582" s="2">
        <v>0.2468333917910448</v>
      </c>
      <c r="U582" s="2">
        <v>0.11303462313432834</v>
      </c>
      <c r="V582" s="2">
        <v>0.24820689925373138</v>
      </c>
      <c r="W582" s="2">
        <v>0.29694133955223878</v>
      </c>
      <c r="X582" s="2">
        <v>0.15297201119402987</v>
      </c>
      <c r="Y582" s="2">
        <v>0.32601980970149258</v>
      </c>
      <c r="AA582" s="2">
        <v>0.33789551865671641</v>
      </c>
      <c r="AB582" s="2">
        <v>0.46691439925373129</v>
      </c>
      <c r="AC582" s="2">
        <v>0.20460764552238805</v>
      </c>
      <c r="AD582" s="2">
        <v>0.24485122761194034</v>
      </c>
      <c r="AE582" s="2">
        <v>0.20766749626865674</v>
      </c>
      <c r="AF582" s="2">
        <v>0.27232074253731348</v>
      </c>
      <c r="AG582" s="2">
        <v>0.29257835447761193</v>
      </c>
    </row>
    <row r="583" spans="1:33" x14ac:dyDescent="0.3">
      <c r="A583" s="2" t="str">
        <f t="shared" si="18"/>
        <v>20220303_WT_DYN</v>
      </c>
      <c r="B583" s="2">
        <v>20220303</v>
      </c>
      <c r="C583" s="2" t="s">
        <v>31</v>
      </c>
      <c r="D583" s="2" t="s">
        <v>76</v>
      </c>
      <c r="E583" s="2" t="s">
        <v>30</v>
      </c>
      <c r="F583" s="2" t="s">
        <v>50</v>
      </c>
      <c r="G583" s="2" t="s">
        <v>36</v>
      </c>
      <c r="H583" s="2">
        <v>71.285714285714292</v>
      </c>
      <c r="I583" s="2">
        <v>2.6800000000000001E-2</v>
      </c>
      <c r="J583" s="2">
        <v>4.5436618622598477</v>
      </c>
      <c r="K583" s="2">
        <v>1230</v>
      </c>
      <c r="L583" s="2">
        <f t="shared" si="19"/>
        <v>20.5</v>
      </c>
      <c r="M583" s="2">
        <v>0.37740022014925373</v>
      </c>
      <c r="O583" s="2">
        <v>0.35270171268656719</v>
      </c>
      <c r="P583" s="2">
        <v>0.28181839179104479</v>
      </c>
      <c r="Q583" s="2">
        <v>0.25285219776119405</v>
      </c>
      <c r="R583" s="2">
        <v>0.16825622761194028</v>
      </c>
      <c r="S583" s="2">
        <v>0.2523421604477612</v>
      </c>
      <c r="T583" s="2">
        <v>0.29217208582089554</v>
      </c>
      <c r="U583" s="2">
        <v>0.72913492164179095</v>
      </c>
      <c r="V583" s="2">
        <v>0.15435921268656716</v>
      </c>
      <c r="W583" s="2">
        <v>0.23528854104477614</v>
      </c>
      <c r="X583" s="2">
        <v>0.29088010820895527</v>
      </c>
      <c r="Y583" s="2">
        <v>0.19547969776119403</v>
      </c>
      <c r="AA583" s="2">
        <v>0.28837507089552245</v>
      </c>
      <c r="AB583" s="2">
        <v>0.50352708582089545</v>
      </c>
      <c r="AC583" s="2">
        <v>0.30133589179104475</v>
      </c>
      <c r="AD583" s="2">
        <v>0.15633421268656716</v>
      </c>
      <c r="AE583" s="2">
        <v>0.33183439925373137</v>
      </c>
      <c r="AF583" s="2">
        <v>0.24604611567164181</v>
      </c>
      <c r="AG583" s="2">
        <v>0.28244786940298511</v>
      </c>
    </row>
    <row r="584" spans="1:33" x14ac:dyDescent="0.3">
      <c r="A584" s="2" t="str">
        <f t="shared" si="18"/>
        <v>20220303_WT_DYN</v>
      </c>
      <c r="B584" s="2">
        <v>20220303</v>
      </c>
      <c r="C584" s="2" t="s">
        <v>31</v>
      </c>
      <c r="D584" s="2" t="s">
        <v>76</v>
      </c>
      <c r="E584" s="2" t="s">
        <v>30</v>
      </c>
      <c r="F584" s="2" t="s">
        <v>50</v>
      </c>
      <c r="G584" s="2" t="s">
        <v>36</v>
      </c>
      <c r="H584" s="2">
        <v>71.285714285714292</v>
      </c>
      <c r="I584" s="2">
        <v>2.6800000000000001E-2</v>
      </c>
      <c r="J584" s="2">
        <v>4.5436618622598477</v>
      </c>
      <c r="K584" s="2">
        <v>1260</v>
      </c>
      <c r="L584" s="2">
        <f t="shared" si="19"/>
        <v>21</v>
      </c>
      <c r="M584" s="2">
        <v>0.25719391417910448</v>
      </c>
      <c r="O584" s="2">
        <v>0.39687335447761196</v>
      </c>
      <c r="P584" s="2">
        <v>0.32943398880597019</v>
      </c>
      <c r="Q584" s="2">
        <v>0.33050667537313433</v>
      </c>
      <c r="R584" s="2">
        <v>0.23404525746268656</v>
      </c>
      <c r="S584" s="2">
        <v>0.36392522014925371</v>
      </c>
      <c r="T584" s="2">
        <v>0.31254413805970155</v>
      </c>
      <c r="U584" s="2">
        <v>0.2631472350746269</v>
      </c>
      <c r="V584" s="2">
        <v>0.39870768283582092</v>
      </c>
      <c r="W584" s="2">
        <v>0.19657160074626862</v>
      </c>
      <c r="X584" s="2">
        <v>0.29671204850746274</v>
      </c>
      <c r="Y584" s="2">
        <v>0.4175901455223881</v>
      </c>
      <c r="AA584" s="2">
        <v>0.35933230970149255</v>
      </c>
      <c r="AB584" s="2">
        <v>0.35701738432835822</v>
      </c>
      <c r="AC584" s="2">
        <v>0.37202745895522388</v>
      </c>
      <c r="AD584" s="2">
        <v>0.23278238432835818</v>
      </c>
      <c r="AE584" s="2">
        <v>0.16991484701492535</v>
      </c>
      <c r="AF584" s="2">
        <v>0.15004454850746268</v>
      </c>
      <c r="AG584" s="2">
        <v>0.2923052201492537</v>
      </c>
    </row>
    <row r="585" spans="1:33" x14ac:dyDescent="0.3">
      <c r="A585" s="2" t="str">
        <f t="shared" si="18"/>
        <v>20220303_WT_DYN</v>
      </c>
      <c r="B585" s="2">
        <v>20220303</v>
      </c>
      <c r="C585" s="2" t="s">
        <v>31</v>
      </c>
      <c r="D585" s="2" t="s">
        <v>76</v>
      </c>
      <c r="E585" s="2" t="s">
        <v>30</v>
      </c>
      <c r="F585" s="2" t="s">
        <v>50</v>
      </c>
      <c r="G585" s="2" t="s">
        <v>36</v>
      </c>
      <c r="H585" s="2">
        <v>71.285714285714292</v>
      </c>
      <c r="I585" s="2">
        <v>2.6800000000000001E-2</v>
      </c>
      <c r="J585" s="2">
        <v>4.5436618622598477</v>
      </c>
      <c r="K585" s="2">
        <v>1290</v>
      </c>
      <c r="L585" s="2">
        <f t="shared" si="19"/>
        <v>21.5</v>
      </c>
      <c r="M585" s="2">
        <v>0.21369354104477609</v>
      </c>
      <c r="O585" s="2">
        <v>0.33431790671641787</v>
      </c>
      <c r="P585" s="2">
        <v>0.26032704850746269</v>
      </c>
      <c r="Q585" s="2">
        <v>0.30014824253731343</v>
      </c>
      <c r="R585" s="2">
        <v>0.25325824253731344</v>
      </c>
      <c r="S585" s="2">
        <v>0.34413883955223878</v>
      </c>
      <c r="T585" s="2">
        <v>0.35498417537313431</v>
      </c>
      <c r="U585" s="2">
        <v>5.9672011194029845E-2</v>
      </c>
      <c r="V585" s="2">
        <v>0.29319518283582091</v>
      </c>
      <c r="W585" s="2">
        <v>0.24977074253731346</v>
      </c>
      <c r="X585" s="2">
        <v>0.23032742164179104</v>
      </c>
      <c r="Y585" s="2">
        <v>0.53232932462686555</v>
      </c>
      <c r="AA585" s="2">
        <v>0.38395954850746267</v>
      </c>
      <c r="AB585" s="2">
        <v>0.49321216044776112</v>
      </c>
      <c r="AC585" s="2">
        <v>0.26767100373134328</v>
      </c>
      <c r="AD585" s="2">
        <v>0.40231477238805968</v>
      </c>
      <c r="AE585" s="2">
        <v>0.21991869029850744</v>
      </c>
      <c r="AF585" s="2">
        <v>0.32469678731343288</v>
      </c>
      <c r="AG585" s="2">
        <v>0.29757805597014925</v>
      </c>
    </row>
    <row r="586" spans="1:33" x14ac:dyDescent="0.3">
      <c r="A586" s="2" t="str">
        <f t="shared" si="18"/>
        <v>20220303_WT_DYN</v>
      </c>
      <c r="B586" s="2">
        <v>20220303</v>
      </c>
      <c r="C586" s="2" t="s">
        <v>31</v>
      </c>
      <c r="D586" s="2" t="s">
        <v>76</v>
      </c>
      <c r="E586" s="2" t="s">
        <v>30</v>
      </c>
      <c r="F586" s="2" t="s">
        <v>50</v>
      </c>
      <c r="G586" s="2" t="s">
        <v>36</v>
      </c>
      <c r="H586" s="2">
        <v>71.285714285714292</v>
      </c>
      <c r="I586" s="2">
        <v>2.6800000000000001E-2</v>
      </c>
      <c r="J586" s="2">
        <v>4.5436618622598477</v>
      </c>
      <c r="K586" s="2">
        <v>1320</v>
      </c>
      <c r="L586" s="2">
        <f t="shared" si="19"/>
        <v>22</v>
      </c>
      <c r="M586" s="2">
        <v>0.36257745895522392</v>
      </c>
      <c r="O586" s="2">
        <v>0.33637305597014922</v>
      </c>
      <c r="P586" s="2">
        <v>0.30702883955223881</v>
      </c>
      <c r="Q586" s="2">
        <v>0.32209063059701498</v>
      </c>
      <c r="R586" s="2">
        <v>0.4856483544776119</v>
      </c>
      <c r="S586" s="2">
        <v>0.29438764552238811</v>
      </c>
      <c r="T586" s="2">
        <v>0.35656962313432833</v>
      </c>
      <c r="U586" s="2">
        <v>0.59726626492537305</v>
      </c>
      <c r="V586" s="2">
        <v>0.22037544402985074</v>
      </c>
      <c r="W586" s="2">
        <v>0.33168555597014926</v>
      </c>
      <c r="X586" s="2">
        <v>0.2382482052238806</v>
      </c>
      <c r="Y586" s="2">
        <v>0.33097346641791048</v>
      </c>
      <c r="AA586" s="2">
        <v>0.35042372761194029</v>
      </c>
      <c r="AB586" s="2">
        <v>0.40183007089552236</v>
      </c>
      <c r="AC586" s="2">
        <v>0.3466416380597015</v>
      </c>
      <c r="AD586" s="2">
        <v>0.38451514552238802</v>
      </c>
      <c r="AE586" s="2">
        <v>0.28257585447761197</v>
      </c>
      <c r="AF586" s="2">
        <v>0.38959350373134327</v>
      </c>
      <c r="AG586" s="2">
        <v>0.329021526119403</v>
      </c>
    </row>
    <row r="587" spans="1:33" x14ac:dyDescent="0.3">
      <c r="A587" s="2" t="str">
        <f t="shared" si="18"/>
        <v>20220303_WT_DYN</v>
      </c>
      <c r="B587" s="2">
        <v>20220303</v>
      </c>
      <c r="C587" s="2" t="s">
        <v>31</v>
      </c>
      <c r="D587" s="2" t="s">
        <v>76</v>
      </c>
      <c r="E587" s="2" t="s">
        <v>30</v>
      </c>
      <c r="F587" s="2" t="s">
        <v>50</v>
      </c>
      <c r="G587" s="2" t="s">
        <v>36</v>
      </c>
      <c r="H587" s="2">
        <v>71.285714285714292</v>
      </c>
      <c r="I587" s="2">
        <v>2.6800000000000001E-2</v>
      </c>
      <c r="J587" s="2">
        <v>4.5436618622598477</v>
      </c>
      <c r="K587" s="2">
        <v>1350</v>
      </c>
      <c r="L587" s="2">
        <f t="shared" si="19"/>
        <v>22.5</v>
      </c>
      <c r="M587" s="2">
        <v>0.30649335447761195</v>
      </c>
      <c r="O587" s="2">
        <v>0.52173417537313427</v>
      </c>
      <c r="P587" s="2">
        <v>0.2721879440298508</v>
      </c>
      <c r="Q587" s="2">
        <v>0.39475245895522393</v>
      </c>
      <c r="R587" s="2">
        <v>0.34490876492537315</v>
      </c>
      <c r="S587" s="2">
        <v>0.2442062276119403</v>
      </c>
      <c r="T587" s="2">
        <v>0.40477969776119405</v>
      </c>
      <c r="U587" s="2">
        <v>0.36050917537313432</v>
      </c>
      <c r="V587" s="2">
        <v>0.20611697388059702</v>
      </c>
      <c r="W587" s="2">
        <v>0.30934633955223878</v>
      </c>
      <c r="X587" s="2">
        <v>0.35632596641791048</v>
      </c>
      <c r="Y587" s="2">
        <v>0.36489760820895523</v>
      </c>
      <c r="AA587" s="2">
        <v>0.38079648880597017</v>
      </c>
      <c r="AB587" s="2">
        <v>0.5726461156716417</v>
      </c>
      <c r="AC587" s="2">
        <v>0.34372454850746276</v>
      </c>
      <c r="AD587" s="2">
        <v>0.42688342910447763</v>
      </c>
      <c r="AE587" s="2">
        <v>0.24015835447761197</v>
      </c>
      <c r="AF587" s="2">
        <v>0.20998514552238806</v>
      </c>
      <c r="AG587" s="2">
        <v>0.3388157052238806</v>
      </c>
    </row>
    <row r="588" spans="1:33" x14ac:dyDescent="0.3">
      <c r="A588" s="2" t="str">
        <f t="shared" si="18"/>
        <v>20220303_WT_DYN</v>
      </c>
      <c r="B588" s="2">
        <v>20220303</v>
      </c>
      <c r="C588" s="2" t="s">
        <v>31</v>
      </c>
      <c r="D588" s="2" t="s">
        <v>76</v>
      </c>
      <c r="E588" s="2" t="s">
        <v>30</v>
      </c>
      <c r="F588" s="2" t="s">
        <v>50</v>
      </c>
      <c r="G588" s="2" t="s">
        <v>36</v>
      </c>
      <c r="H588" s="2">
        <v>71.285714285714292</v>
      </c>
      <c r="I588" s="2">
        <v>2.6800000000000001E-2</v>
      </c>
      <c r="J588" s="2">
        <v>4.5436618622598477</v>
      </c>
      <c r="K588" s="2">
        <v>1380</v>
      </c>
      <c r="L588" s="2">
        <f t="shared" si="19"/>
        <v>23</v>
      </c>
      <c r="M588" s="2">
        <v>0.34669425000000004</v>
      </c>
      <c r="O588" s="2">
        <v>0.53982148880597014</v>
      </c>
      <c r="P588" s="2">
        <v>0.29775003358208957</v>
      </c>
      <c r="Q588" s="2">
        <v>0.29786122761194034</v>
      </c>
      <c r="R588" s="2">
        <v>0.48923939925373128</v>
      </c>
      <c r="S588" s="2">
        <v>0.29592902611940297</v>
      </c>
      <c r="T588" s="2">
        <v>0.19861883955223883</v>
      </c>
      <c r="U588" s="2">
        <v>0.1795412276119403</v>
      </c>
      <c r="V588" s="2">
        <v>9.5591115671641774E-2</v>
      </c>
      <c r="W588" s="2">
        <v>0.23468686194029853</v>
      </c>
      <c r="X588" s="2">
        <v>0.37254910074626868</v>
      </c>
      <c r="Y588" s="2">
        <v>0.62088977238805976</v>
      </c>
      <c r="AA588" s="2">
        <v>0.33516592910447762</v>
      </c>
      <c r="AB588" s="2">
        <v>0.48096551865671638</v>
      </c>
      <c r="AC588" s="2">
        <v>0.29033592910447764</v>
      </c>
      <c r="AD588" s="2">
        <v>0.34454369029850745</v>
      </c>
      <c r="AE588" s="2">
        <v>0.32386518283582089</v>
      </c>
      <c r="AF588" s="2">
        <v>0.35743044402985075</v>
      </c>
      <c r="AG588" s="2">
        <v>0.32392066791044782</v>
      </c>
    </row>
    <row r="589" spans="1:33" x14ac:dyDescent="0.3">
      <c r="A589" s="2" t="str">
        <f t="shared" si="18"/>
        <v>20220303_WT_DYN</v>
      </c>
      <c r="B589" s="2">
        <v>20220303</v>
      </c>
      <c r="C589" s="2" t="s">
        <v>31</v>
      </c>
      <c r="D589" s="2" t="s">
        <v>76</v>
      </c>
      <c r="E589" s="2" t="s">
        <v>30</v>
      </c>
      <c r="F589" s="2" t="s">
        <v>50</v>
      </c>
      <c r="G589" s="2" t="s">
        <v>36</v>
      </c>
      <c r="H589" s="2">
        <v>71.285714285714292</v>
      </c>
      <c r="I589" s="2">
        <v>2.6800000000000001E-2</v>
      </c>
      <c r="J589" s="2">
        <v>4.5436618622598477</v>
      </c>
      <c r="K589" s="2">
        <v>1410</v>
      </c>
      <c r="L589" s="2">
        <f t="shared" si="19"/>
        <v>23.5</v>
      </c>
      <c r="M589" s="2">
        <v>0.4631763395522388</v>
      </c>
      <c r="O589" s="2">
        <v>0.29654152611940299</v>
      </c>
      <c r="P589" s="2">
        <v>0.26937734701492538</v>
      </c>
      <c r="Q589" s="2">
        <v>0.48261850373134324</v>
      </c>
      <c r="R589" s="2">
        <v>0.21405768283582088</v>
      </c>
      <c r="S589" s="2">
        <v>0.33893413805970152</v>
      </c>
      <c r="T589" s="2">
        <v>0.34185757089552238</v>
      </c>
      <c r="U589" s="2">
        <v>0.32526488432835821</v>
      </c>
      <c r="V589" s="2">
        <v>0.58806701119402982</v>
      </c>
      <c r="W589" s="2">
        <v>0.30672839179104477</v>
      </c>
      <c r="X589" s="2">
        <v>0.42251775746268655</v>
      </c>
      <c r="Y589" s="2">
        <v>0.40904760820895519</v>
      </c>
      <c r="AA589" s="2">
        <v>0.3823043246268657</v>
      </c>
      <c r="AB589" s="2">
        <v>0.48195842910447756</v>
      </c>
      <c r="AC589" s="2">
        <v>0.27060477238805969</v>
      </c>
      <c r="AD589" s="2">
        <v>0.2650276828358209</v>
      </c>
      <c r="AE589" s="2">
        <v>0.31906406343283583</v>
      </c>
      <c r="AF589" s="2">
        <v>0.25125492164179108</v>
      </c>
      <c r="AG589" s="2">
        <v>0.35436626492537315</v>
      </c>
    </row>
    <row r="590" spans="1:33" x14ac:dyDescent="0.3">
      <c r="A590" s="2" t="str">
        <f t="shared" si="18"/>
        <v>20220303_WT_DYN</v>
      </c>
      <c r="B590" s="2">
        <v>20220303</v>
      </c>
      <c r="C590" s="2" t="s">
        <v>31</v>
      </c>
      <c r="D590" s="2" t="s">
        <v>76</v>
      </c>
      <c r="E590" s="2" t="s">
        <v>30</v>
      </c>
      <c r="F590" s="2" t="s">
        <v>50</v>
      </c>
      <c r="G590" s="2" t="s">
        <v>36</v>
      </c>
      <c r="H590" s="2">
        <v>71.285714285714292</v>
      </c>
      <c r="I590" s="2">
        <v>2.6800000000000001E-2</v>
      </c>
      <c r="J590" s="2">
        <v>4.5436618622598477</v>
      </c>
      <c r="K590" s="2">
        <v>1440</v>
      </c>
      <c r="L590" s="2">
        <f t="shared" si="19"/>
        <v>24</v>
      </c>
      <c r="M590" s="2">
        <v>0.31991854104477613</v>
      </c>
      <c r="O590" s="2">
        <v>0.30103835447761196</v>
      </c>
      <c r="P590" s="2">
        <v>0.25540245895522384</v>
      </c>
      <c r="Q590" s="2">
        <v>0.34832074253731343</v>
      </c>
      <c r="R590" s="2">
        <v>0.3405727947761194</v>
      </c>
      <c r="S590" s="2">
        <v>0.33851734701492536</v>
      </c>
      <c r="T590" s="2">
        <v>0.32787421268656719</v>
      </c>
      <c r="U590" s="2">
        <v>0.16260253358208956</v>
      </c>
      <c r="V590" s="2">
        <v>0.24705813059701495</v>
      </c>
      <c r="W590" s="2">
        <v>0.33516589179104478</v>
      </c>
      <c r="X590" s="2">
        <v>0.32015175000000001</v>
      </c>
      <c r="Y590" s="2">
        <v>0.52736178731343275</v>
      </c>
      <c r="AA590" s="2">
        <v>0.38047745895522395</v>
      </c>
      <c r="AB590" s="2">
        <v>0.48735357835820892</v>
      </c>
      <c r="AC590" s="2">
        <v>0.40566029477611942</v>
      </c>
      <c r="AD590" s="2">
        <v>0.31968357835820899</v>
      </c>
      <c r="AE590" s="2">
        <v>0.2768968992537314</v>
      </c>
      <c r="AF590" s="2">
        <v>0.38761850373134327</v>
      </c>
      <c r="AG590" s="2">
        <v>0.32485163805970158</v>
      </c>
    </row>
    <row r="591" spans="1:33" x14ac:dyDescent="0.3">
      <c r="A591" s="2" t="str">
        <f t="shared" si="18"/>
        <v>20220303_WT_DYN</v>
      </c>
      <c r="B591" s="2">
        <v>20220303</v>
      </c>
      <c r="C591" s="2" t="s">
        <v>31</v>
      </c>
      <c r="D591" s="2" t="s">
        <v>76</v>
      </c>
      <c r="E591" s="2" t="s">
        <v>30</v>
      </c>
      <c r="F591" s="2" t="s">
        <v>50</v>
      </c>
      <c r="G591" s="2" t="s">
        <v>36</v>
      </c>
      <c r="H591" s="2">
        <v>71.285714285714292</v>
      </c>
      <c r="I591" s="2">
        <v>2.6800000000000001E-2</v>
      </c>
      <c r="J591" s="2">
        <v>4.5436618622598477</v>
      </c>
      <c r="K591" s="2">
        <v>1470</v>
      </c>
      <c r="L591" s="2">
        <f t="shared" si="19"/>
        <v>24.5</v>
      </c>
      <c r="M591" s="2">
        <v>0.41686589179104477</v>
      </c>
      <c r="O591" s="2">
        <v>0.38390171268656714</v>
      </c>
      <c r="P591" s="2">
        <v>0.27265499626865675</v>
      </c>
      <c r="Q591" s="2">
        <v>0.38234051865671648</v>
      </c>
      <c r="R591" s="2">
        <v>0.481408802238806</v>
      </c>
      <c r="S591" s="2">
        <v>0.2904795858208955</v>
      </c>
      <c r="T591" s="2">
        <v>0.3551416380597015</v>
      </c>
      <c r="U591" s="2">
        <v>7.8681488805970159E-2</v>
      </c>
      <c r="V591" s="2">
        <v>0.47601216044776112</v>
      </c>
      <c r="W591" s="2">
        <v>0.22873369029850749</v>
      </c>
      <c r="X591" s="2">
        <v>0.33120824253731346</v>
      </c>
      <c r="Y591" s="2">
        <v>0.37572223507462682</v>
      </c>
      <c r="AA591" s="2">
        <v>0.41670022014925379</v>
      </c>
      <c r="AB591" s="2">
        <v>0.62441253358208959</v>
      </c>
      <c r="AC591" s="2">
        <v>0.21463671268656712</v>
      </c>
      <c r="AD591" s="2">
        <v>0.45412372761194025</v>
      </c>
      <c r="AE591" s="2">
        <v>0.22326234701492534</v>
      </c>
      <c r="AF591" s="2">
        <v>0.36493529477611941</v>
      </c>
      <c r="AG591" s="2">
        <v>0.3382752947761194</v>
      </c>
    </row>
    <row r="592" spans="1:33" x14ac:dyDescent="0.3">
      <c r="A592" s="2" t="str">
        <f t="shared" si="18"/>
        <v>20220303_WT_DYN</v>
      </c>
      <c r="B592" s="2">
        <v>20220303</v>
      </c>
      <c r="C592" s="2" t="s">
        <v>31</v>
      </c>
      <c r="D592" s="2" t="s">
        <v>76</v>
      </c>
      <c r="E592" s="2" t="s">
        <v>30</v>
      </c>
      <c r="F592" s="2" t="s">
        <v>50</v>
      </c>
      <c r="G592" s="2" t="s">
        <v>36</v>
      </c>
      <c r="H592" s="2">
        <v>71.285714285714292</v>
      </c>
      <c r="I592" s="2">
        <v>2.6800000000000001E-2</v>
      </c>
      <c r="J592" s="2">
        <v>4.5436618622598477</v>
      </c>
      <c r="K592" s="2">
        <v>1500</v>
      </c>
      <c r="L592" s="2">
        <f t="shared" si="19"/>
        <v>25</v>
      </c>
      <c r="M592" s="2">
        <v>0.37986514552238809</v>
      </c>
      <c r="O592" s="2">
        <v>0.34167398880597022</v>
      </c>
      <c r="P592" s="2">
        <v>0.37835357835820893</v>
      </c>
      <c r="Q592" s="2">
        <v>0.29618958582089555</v>
      </c>
      <c r="R592" s="2">
        <v>0.31478051865671647</v>
      </c>
      <c r="S592" s="2">
        <v>0.37989387686567166</v>
      </c>
      <c r="T592" s="2">
        <v>0.30075637686567164</v>
      </c>
      <c r="U592" s="2">
        <v>0.19655730970149252</v>
      </c>
      <c r="V592" s="2">
        <v>0.43991178731343289</v>
      </c>
      <c r="W592" s="2">
        <v>0.30296055597014931</v>
      </c>
      <c r="X592" s="2">
        <v>0.20666992164179102</v>
      </c>
      <c r="Y592" s="2">
        <v>0.689520369402985</v>
      </c>
      <c r="AA592" s="2">
        <v>0.3830688768656717</v>
      </c>
      <c r="AB592" s="2">
        <v>0.40774798134328355</v>
      </c>
      <c r="AC592" s="2">
        <v>0.29867040671641792</v>
      </c>
      <c r="AD592" s="2">
        <v>0.37110283208955225</v>
      </c>
      <c r="AE592" s="2">
        <v>0.22268656343283583</v>
      </c>
      <c r="AF592" s="2">
        <v>0.28474779477611945</v>
      </c>
      <c r="AG592" s="2">
        <v>0.32498522014925368</v>
      </c>
    </row>
    <row r="593" spans="1:33" x14ac:dyDescent="0.3">
      <c r="A593" s="2" t="str">
        <f t="shared" si="18"/>
        <v>20220303_WT_DYN</v>
      </c>
      <c r="B593" s="2">
        <v>20220303</v>
      </c>
      <c r="C593" s="2" t="s">
        <v>31</v>
      </c>
      <c r="D593" s="2" t="s">
        <v>76</v>
      </c>
      <c r="E593" s="2" t="s">
        <v>30</v>
      </c>
      <c r="F593" s="2" t="s">
        <v>50</v>
      </c>
      <c r="G593" s="2" t="s">
        <v>36</v>
      </c>
      <c r="H593" s="2">
        <v>71.285714285714292</v>
      </c>
      <c r="I593" s="2">
        <v>2.6800000000000001E-2</v>
      </c>
      <c r="J593" s="2">
        <v>4.5436618622598477</v>
      </c>
      <c r="K593" s="2">
        <v>1530</v>
      </c>
      <c r="L593" s="2">
        <f t="shared" si="19"/>
        <v>25.5</v>
      </c>
      <c r="M593" s="2">
        <v>0.2573496604477612</v>
      </c>
      <c r="O593" s="2">
        <v>0.34755469776119402</v>
      </c>
      <c r="P593" s="2">
        <v>0.39247522014925373</v>
      </c>
      <c r="Q593" s="2">
        <v>0.30671066791044771</v>
      </c>
      <c r="R593" s="2">
        <v>0.3605927574626866</v>
      </c>
      <c r="S593" s="2">
        <v>0.36824984701492541</v>
      </c>
      <c r="T593" s="2">
        <v>0.38142335447761189</v>
      </c>
      <c r="U593" s="2">
        <v>0.39256850373134328</v>
      </c>
      <c r="V593" s="2">
        <v>0.2402320111940299</v>
      </c>
      <c r="W593" s="2">
        <v>0.25490033208955232</v>
      </c>
      <c r="X593" s="2">
        <v>0.2446630932835821</v>
      </c>
      <c r="Y593" s="2">
        <v>0.46847372761194028</v>
      </c>
      <c r="AA593" s="2">
        <v>0.38411813059701494</v>
      </c>
      <c r="AB593" s="2">
        <v>0.53171216044776115</v>
      </c>
      <c r="AC593" s="2">
        <v>0.30164652611940301</v>
      </c>
      <c r="AD593" s="2">
        <v>0.38581999626865671</v>
      </c>
      <c r="AE593" s="2">
        <v>0.23271529477611941</v>
      </c>
      <c r="AF593" s="2">
        <v>0.29698264552238807</v>
      </c>
      <c r="AG593" s="2">
        <v>0.32884831716417917</v>
      </c>
    </row>
    <row r="594" spans="1:33" x14ac:dyDescent="0.3">
      <c r="A594" s="2" t="str">
        <f t="shared" si="18"/>
        <v>20220303_WT_DYN</v>
      </c>
      <c r="B594" s="2">
        <v>20220303</v>
      </c>
      <c r="C594" s="2" t="s">
        <v>31</v>
      </c>
      <c r="D594" s="2" t="s">
        <v>76</v>
      </c>
      <c r="E594" s="2" t="s">
        <v>30</v>
      </c>
      <c r="F594" s="2" t="s">
        <v>50</v>
      </c>
      <c r="G594" s="2" t="s">
        <v>36</v>
      </c>
      <c r="H594" s="2">
        <v>71.285714285714292</v>
      </c>
      <c r="I594" s="2">
        <v>2.6800000000000001E-2</v>
      </c>
      <c r="J594" s="2">
        <v>4.5436618622598477</v>
      </c>
      <c r="K594" s="2">
        <v>1560</v>
      </c>
      <c r="L594" s="2">
        <f t="shared" si="19"/>
        <v>26</v>
      </c>
      <c r="M594" s="2">
        <v>0.2199745485074627</v>
      </c>
      <c r="O594" s="2">
        <v>0.31828622761194031</v>
      </c>
      <c r="P594" s="2">
        <v>0.3635420111940299</v>
      </c>
      <c r="Q594" s="2">
        <v>0.26257369029850747</v>
      </c>
      <c r="R594" s="2">
        <v>0.27855305597014929</v>
      </c>
      <c r="S594" s="2">
        <v>0.38233827985074625</v>
      </c>
      <c r="T594" s="2">
        <v>0.32555186194029856</v>
      </c>
      <c r="U594" s="2">
        <v>0.16629809328358208</v>
      </c>
      <c r="V594" s="2">
        <v>0.10373369029850746</v>
      </c>
      <c r="W594" s="2">
        <v>0.24476589179104477</v>
      </c>
      <c r="X594" s="2">
        <v>0.29229883955223884</v>
      </c>
      <c r="Y594" s="2">
        <v>0.4093345485074627</v>
      </c>
      <c r="AA594" s="2">
        <v>0.36932148880597021</v>
      </c>
      <c r="AB594" s="2">
        <v>0.56216850373134331</v>
      </c>
      <c r="AC594" s="2">
        <v>0.37251663805970148</v>
      </c>
      <c r="AD594" s="2">
        <v>0.41778827985074629</v>
      </c>
      <c r="AE594" s="2">
        <v>0.19496798134328355</v>
      </c>
      <c r="AF594" s="2">
        <v>0.26658522014925373</v>
      </c>
      <c r="AG594" s="2">
        <v>0.33288361567164182</v>
      </c>
    </row>
    <row r="595" spans="1:33" x14ac:dyDescent="0.3">
      <c r="A595" s="2" t="str">
        <f t="shared" si="18"/>
        <v>20220303_WT_DYN</v>
      </c>
      <c r="B595" s="2">
        <v>20220303</v>
      </c>
      <c r="C595" s="2" t="s">
        <v>31</v>
      </c>
      <c r="D595" s="2" t="s">
        <v>76</v>
      </c>
      <c r="E595" s="2" t="s">
        <v>30</v>
      </c>
      <c r="F595" s="2" t="s">
        <v>50</v>
      </c>
      <c r="G595" s="2" t="s">
        <v>36</v>
      </c>
      <c r="H595" s="2">
        <v>71.285714285714292</v>
      </c>
      <c r="I595" s="2">
        <v>2.6800000000000001E-2</v>
      </c>
      <c r="J595" s="2">
        <v>4.5436618622598477</v>
      </c>
      <c r="K595" s="2">
        <v>1590</v>
      </c>
      <c r="L595" s="2">
        <f t="shared" si="19"/>
        <v>26.5</v>
      </c>
      <c r="M595" s="2">
        <v>0.29053708582089555</v>
      </c>
      <c r="O595" s="2">
        <v>0.29947581716417915</v>
      </c>
      <c r="P595" s="2">
        <v>0.30282413805970149</v>
      </c>
      <c r="Q595" s="2">
        <v>0.35235768283582092</v>
      </c>
      <c r="R595" s="2">
        <v>0.25625148880597021</v>
      </c>
      <c r="S595" s="2">
        <v>0.26689081716417912</v>
      </c>
      <c r="T595" s="2">
        <v>0.36237671268656718</v>
      </c>
      <c r="U595" s="2">
        <v>0.28313350373134333</v>
      </c>
      <c r="V595" s="2">
        <v>0.20348943656716417</v>
      </c>
      <c r="W595" s="2">
        <v>0.33083480970149259</v>
      </c>
      <c r="X595" s="2">
        <v>0.26620104104477615</v>
      </c>
      <c r="Y595" s="2">
        <v>0.29376619029850748</v>
      </c>
      <c r="AA595" s="2">
        <v>0.42658119029850744</v>
      </c>
      <c r="AB595" s="2">
        <v>0.49460320522388057</v>
      </c>
      <c r="AC595" s="2">
        <v>0.35455059328358207</v>
      </c>
      <c r="AD595" s="2">
        <v>0.28523417537313434</v>
      </c>
      <c r="AE595" s="2">
        <v>0.25158301865671645</v>
      </c>
      <c r="AF595" s="2">
        <v>0.27131857835820899</v>
      </c>
      <c r="AG595" s="2">
        <v>0.32501630223880595</v>
      </c>
    </row>
    <row r="596" spans="1:33" x14ac:dyDescent="0.3">
      <c r="A596" s="2" t="str">
        <f t="shared" si="18"/>
        <v>20220303_WT_DYN</v>
      </c>
      <c r="B596" s="2">
        <v>20220303</v>
      </c>
      <c r="C596" s="2" t="s">
        <v>31</v>
      </c>
      <c r="D596" s="2" t="s">
        <v>76</v>
      </c>
      <c r="E596" s="2" t="s">
        <v>30</v>
      </c>
      <c r="F596" s="2" t="s">
        <v>50</v>
      </c>
      <c r="G596" s="2" t="s">
        <v>36</v>
      </c>
      <c r="H596" s="2">
        <v>71.285714285714292</v>
      </c>
      <c r="I596" s="2">
        <v>2.6800000000000001E-2</v>
      </c>
      <c r="J596" s="2">
        <v>4.5436618622598477</v>
      </c>
      <c r="K596" s="2">
        <v>1620</v>
      </c>
      <c r="L596" s="2">
        <f t="shared" si="19"/>
        <v>27</v>
      </c>
      <c r="M596" s="2">
        <v>0.36344163805970148</v>
      </c>
      <c r="O596" s="2">
        <v>0.35891850373134332</v>
      </c>
      <c r="P596" s="2">
        <v>0.26189186194029851</v>
      </c>
      <c r="Q596" s="2">
        <v>0.33527857835820901</v>
      </c>
      <c r="R596" s="2">
        <v>0.3291945858208955</v>
      </c>
      <c r="S596" s="2">
        <v>0.35807596641791051</v>
      </c>
      <c r="T596" s="2">
        <v>0.27744895149253734</v>
      </c>
      <c r="U596" s="2">
        <v>0.1633695858208955</v>
      </c>
      <c r="V596" s="2">
        <v>0.1327766380597015</v>
      </c>
      <c r="W596" s="2">
        <v>0.25355003358208955</v>
      </c>
      <c r="X596" s="2">
        <v>0.52295992164179106</v>
      </c>
      <c r="Y596" s="2">
        <v>0.42484611567164177</v>
      </c>
      <c r="AA596" s="2">
        <v>0.39904536940298507</v>
      </c>
      <c r="AB596" s="2">
        <v>0.5970043246268657</v>
      </c>
      <c r="AC596" s="2">
        <v>0.40529499626865673</v>
      </c>
      <c r="AD596" s="2">
        <v>0.27778928731343289</v>
      </c>
      <c r="AE596" s="2">
        <v>0.27276137686567165</v>
      </c>
      <c r="AF596" s="2">
        <v>0.18266842910447761</v>
      </c>
      <c r="AG596" s="2">
        <v>0.33488801865671647</v>
      </c>
    </row>
    <row r="597" spans="1:33" x14ac:dyDescent="0.3">
      <c r="A597" s="2" t="str">
        <f t="shared" si="18"/>
        <v>20220303_WT_DYN</v>
      </c>
      <c r="B597" s="2">
        <v>20220303</v>
      </c>
      <c r="C597" s="2" t="s">
        <v>31</v>
      </c>
      <c r="D597" s="2" t="s">
        <v>76</v>
      </c>
      <c r="E597" s="2" t="s">
        <v>30</v>
      </c>
      <c r="F597" s="2" t="s">
        <v>50</v>
      </c>
      <c r="G597" s="2" t="s">
        <v>36</v>
      </c>
      <c r="H597" s="2">
        <v>71.285714285714292</v>
      </c>
      <c r="I597" s="2">
        <v>2.6800000000000001E-2</v>
      </c>
      <c r="J597" s="2">
        <v>4.5436618622598477</v>
      </c>
      <c r="K597" s="2">
        <v>1650</v>
      </c>
      <c r="L597" s="2">
        <f t="shared" si="19"/>
        <v>27.5</v>
      </c>
      <c r="M597" s="2">
        <v>0.38135917537313435</v>
      </c>
      <c r="O597" s="2">
        <v>0.30669824253731343</v>
      </c>
      <c r="P597" s="2">
        <v>0.30527413805970144</v>
      </c>
      <c r="Q597" s="2">
        <v>0.36356962313432839</v>
      </c>
      <c r="R597" s="2">
        <v>0.19274100373134329</v>
      </c>
      <c r="S597" s="2">
        <v>0.37134499626865669</v>
      </c>
      <c r="T597" s="2">
        <v>0.32121417537313435</v>
      </c>
      <c r="U597" s="2">
        <v>0.57215954850746265</v>
      </c>
      <c r="V597" s="2">
        <v>9.0011526119402996E-2</v>
      </c>
      <c r="W597" s="2">
        <v>0.26393025746268661</v>
      </c>
      <c r="X597" s="2">
        <v>0.45205283208955221</v>
      </c>
      <c r="Y597" s="2">
        <v>0.44084835447761189</v>
      </c>
      <c r="AA597" s="2">
        <v>0.35024238432835825</v>
      </c>
      <c r="AB597" s="2">
        <v>0.4720185037313433</v>
      </c>
      <c r="AC597" s="2">
        <v>0.19123865298507461</v>
      </c>
      <c r="AD597" s="2">
        <v>0.23568096641791048</v>
      </c>
      <c r="AE597" s="2">
        <v>0.22672260820895523</v>
      </c>
      <c r="AF597" s="2">
        <v>0.26343585447761192</v>
      </c>
      <c r="AG597" s="2">
        <v>0.31029458582089559</v>
      </c>
    </row>
    <row r="598" spans="1:33" x14ac:dyDescent="0.3">
      <c r="A598" s="2" t="str">
        <f t="shared" si="18"/>
        <v>20220303_WT_DYN</v>
      </c>
      <c r="B598" s="2">
        <v>20220303</v>
      </c>
      <c r="C598" s="2" t="s">
        <v>31</v>
      </c>
      <c r="D598" s="2" t="s">
        <v>76</v>
      </c>
      <c r="E598" s="2" t="s">
        <v>30</v>
      </c>
      <c r="F598" s="2" t="s">
        <v>50</v>
      </c>
      <c r="G598" s="2" t="s">
        <v>36</v>
      </c>
      <c r="H598" s="2">
        <v>71.285714285714292</v>
      </c>
      <c r="I598" s="2">
        <v>2.6800000000000001E-2</v>
      </c>
      <c r="J598" s="2">
        <v>4.5436618622598477</v>
      </c>
      <c r="K598" s="2">
        <v>1680</v>
      </c>
      <c r="L598" s="2">
        <f t="shared" si="19"/>
        <v>28</v>
      </c>
      <c r="M598" s="2">
        <v>0.42835357835820892</v>
      </c>
      <c r="O598" s="2">
        <v>0.30602622761194026</v>
      </c>
      <c r="P598" s="2">
        <v>0.28149059328358206</v>
      </c>
      <c r="Q598" s="2">
        <v>0.36578977238805976</v>
      </c>
      <c r="R598" s="2">
        <v>0.36388641417910444</v>
      </c>
      <c r="S598" s="2">
        <v>0.3599222350746269</v>
      </c>
      <c r="T598" s="2">
        <v>0.33831410074626866</v>
      </c>
      <c r="U598" s="2">
        <v>0.10239074253731344</v>
      </c>
      <c r="V598" s="2">
        <v>0.38092559328358216</v>
      </c>
      <c r="W598" s="2">
        <v>0.25215757089552243</v>
      </c>
      <c r="X598" s="2">
        <v>0.21429689925373133</v>
      </c>
      <c r="Y598" s="2">
        <v>0.3255763395522388</v>
      </c>
      <c r="AA598" s="2">
        <v>0.44083977238805971</v>
      </c>
      <c r="AB598" s="2">
        <v>0.48598492164179102</v>
      </c>
      <c r="AC598" s="2">
        <v>0.23073902611940295</v>
      </c>
      <c r="AD598" s="2">
        <v>0.38505917537313433</v>
      </c>
      <c r="AE598" s="2">
        <v>0.24301898880597014</v>
      </c>
      <c r="AF598" s="2">
        <v>0.33328682462686571</v>
      </c>
      <c r="AG598" s="2">
        <v>0.32685003358208958</v>
      </c>
    </row>
    <row r="599" spans="1:33" x14ac:dyDescent="0.3">
      <c r="A599" s="2" t="str">
        <f t="shared" si="18"/>
        <v>20220303_WT_DYN</v>
      </c>
      <c r="B599" s="2">
        <v>20220303</v>
      </c>
      <c r="C599" s="2" t="s">
        <v>31</v>
      </c>
      <c r="D599" s="2" t="s">
        <v>76</v>
      </c>
      <c r="E599" s="2" t="s">
        <v>30</v>
      </c>
      <c r="F599" s="2" t="s">
        <v>50</v>
      </c>
      <c r="G599" s="2" t="s">
        <v>36</v>
      </c>
      <c r="H599" s="2">
        <v>71.285714285714292</v>
      </c>
      <c r="I599" s="2">
        <v>2.6800000000000001E-2</v>
      </c>
      <c r="J599" s="2">
        <v>4.5436618622598477</v>
      </c>
      <c r="K599" s="2">
        <v>1710</v>
      </c>
      <c r="L599" s="2">
        <f t="shared" si="19"/>
        <v>28.5</v>
      </c>
      <c r="M599" s="2">
        <v>0.28684652611940303</v>
      </c>
      <c r="O599" s="2">
        <v>0.37725208582089559</v>
      </c>
      <c r="P599" s="2">
        <v>0.29795559328358212</v>
      </c>
      <c r="Q599" s="2">
        <v>0.30720645149253734</v>
      </c>
      <c r="R599" s="2">
        <v>0.26823458582089554</v>
      </c>
      <c r="S599" s="2">
        <v>0.46875133955223874</v>
      </c>
      <c r="T599" s="2">
        <v>0.30172574253731343</v>
      </c>
      <c r="U599" s="2">
        <v>0.22143835447761193</v>
      </c>
      <c r="V599" s="2">
        <v>0.16270018283582091</v>
      </c>
      <c r="W599" s="2">
        <v>0.31199820522388066</v>
      </c>
      <c r="X599" s="2">
        <v>0.29055279477611945</v>
      </c>
      <c r="Y599" s="2">
        <v>0.67489947388059701</v>
      </c>
      <c r="AA599" s="2">
        <v>0.36596178731343282</v>
      </c>
      <c r="AB599" s="2">
        <v>0.55614723507462682</v>
      </c>
      <c r="AC599" s="2">
        <v>0.35891551865671645</v>
      </c>
      <c r="AD599" s="2">
        <v>0.27660895149253734</v>
      </c>
      <c r="AE599" s="2">
        <v>0.31341966044776121</v>
      </c>
      <c r="AF599" s="2">
        <v>0.36700992164179103</v>
      </c>
      <c r="AG599" s="2">
        <v>0.33744869029850749</v>
      </c>
    </row>
    <row r="600" spans="1:33" x14ac:dyDescent="0.3">
      <c r="A600" s="2" t="str">
        <f t="shared" si="18"/>
        <v>20220303_WT_DYN</v>
      </c>
      <c r="B600" s="2">
        <v>20220303</v>
      </c>
      <c r="C600" s="2" t="s">
        <v>31</v>
      </c>
      <c r="D600" s="2" t="s">
        <v>76</v>
      </c>
      <c r="E600" s="2" t="s">
        <v>30</v>
      </c>
      <c r="F600" s="2" t="s">
        <v>50</v>
      </c>
      <c r="G600" s="2" t="s">
        <v>36</v>
      </c>
      <c r="H600" s="2">
        <v>71.285714285714292</v>
      </c>
      <c r="I600" s="2">
        <v>2.6800000000000001E-2</v>
      </c>
      <c r="J600" s="2">
        <v>4.5436618622598477</v>
      </c>
      <c r="K600" s="2">
        <v>1740</v>
      </c>
      <c r="L600" s="2">
        <f t="shared" si="19"/>
        <v>29</v>
      </c>
      <c r="M600" s="2">
        <v>0.38279723507462687</v>
      </c>
      <c r="O600" s="2">
        <v>0.40224947388059706</v>
      </c>
      <c r="P600" s="2">
        <v>0.33949275746268659</v>
      </c>
      <c r="Q600" s="2">
        <v>0.31877577985074629</v>
      </c>
      <c r="R600" s="2">
        <v>0.17031611567164179</v>
      </c>
      <c r="S600" s="2">
        <v>0.30558697388059702</v>
      </c>
      <c r="T600" s="2">
        <v>0.4163162649253731</v>
      </c>
      <c r="U600" s="2">
        <v>0.18735999626865671</v>
      </c>
      <c r="V600" s="2">
        <v>0.22355488432835821</v>
      </c>
      <c r="W600" s="2">
        <v>0.31470585447761196</v>
      </c>
      <c r="X600" s="2">
        <v>0.3773882798507463</v>
      </c>
      <c r="Y600" s="2">
        <v>0.51020656343283588</v>
      </c>
      <c r="AA600" s="2">
        <v>0.41867074253731346</v>
      </c>
      <c r="AB600" s="2">
        <v>0.54420096641791038</v>
      </c>
      <c r="AC600" s="2">
        <v>0.25671372761194028</v>
      </c>
      <c r="AD600" s="2">
        <v>0.33756174999999999</v>
      </c>
      <c r="AE600" s="2">
        <v>0.19142029477611941</v>
      </c>
      <c r="AF600" s="2">
        <v>0.24858865298507463</v>
      </c>
      <c r="AG600" s="2">
        <v>0.32305286940298505</v>
      </c>
    </row>
    <row r="601" spans="1:33" x14ac:dyDescent="0.3">
      <c r="A601" s="2" t="str">
        <f t="shared" si="18"/>
        <v>20220303_WT_DYN</v>
      </c>
      <c r="B601" s="2">
        <v>20220303</v>
      </c>
      <c r="C601" s="2" t="s">
        <v>31</v>
      </c>
      <c r="D601" s="2" t="s">
        <v>76</v>
      </c>
      <c r="E601" s="2" t="s">
        <v>30</v>
      </c>
      <c r="F601" s="2" t="s">
        <v>50</v>
      </c>
      <c r="G601" s="2" t="s">
        <v>36</v>
      </c>
      <c r="H601" s="2">
        <v>71.285714285714292</v>
      </c>
      <c r="I601" s="2">
        <v>2.6800000000000001E-2</v>
      </c>
      <c r="J601" s="2">
        <v>4.5436618622598477</v>
      </c>
      <c r="K601" s="2">
        <v>1770</v>
      </c>
      <c r="L601" s="2">
        <f t="shared" si="19"/>
        <v>29.5</v>
      </c>
      <c r="M601" s="2">
        <v>0.25712637686567169</v>
      </c>
      <c r="O601" s="2">
        <v>0.32239798134328362</v>
      </c>
      <c r="P601" s="2">
        <v>0.30171216044776122</v>
      </c>
      <c r="Q601" s="2">
        <v>0.29400492164179104</v>
      </c>
      <c r="R601" s="2">
        <v>0.39150581716417909</v>
      </c>
      <c r="S601" s="2">
        <v>0.30303055597014927</v>
      </c>
      <c r="T601" s="2">
        <v>0.36848454850746265</v>
      </c>
      <c r="U601" s="2">
        <v>0.39579499626865677</v>
      </c>
      <c r="V601" s="2">
        <v>0.14136667537313433</v>
      </c>
      <c r="W601" s="2">
        <v>0.2832930932835821</v>
      </c>
      <c r="X601" s="2">
        <v>0.29337898880597013</v>
      </c>
      <c r="Y601" s="2">
        <v>0.75071962313432838</v>
      </c>
      <c r="AA601" s="2">
        <v>0.38929313059701498</v>
      </c>
      <c r="AB601" s="2">
        <v>0.53974574253731344</v>
      </c>
      <c r="AC601" s="2">
        <v>0.33794615298507458</v>
      </c>
      <c r="AD601" s="2">
        <v>0.42322447388059703</v>
      </c>
      <c r="AE601" s="2">
        <v>0.28329913805970147</v>
      </c>
      <c r="AF601" s="2">
        <v>0.26557689925373135</v>
      </c>
      <c r="AG601" s="2">
        <v>0.33232592910447756</v>
      </c>
    </row>
    <row r="602" spans="1:33" x14ac:dyDescent="0.3">
      <c r="A602" s="2" t="str">
        <f t="shared" ref="A602:A645" si="20">B602&amp;"_"&amp;C602&amp;"_"&amp;F602</f>
        <v>20220304_WT_DYN</v>
      </c>
      <c r="B602" s="2">
        <v>20220304</v>
      </c>
      <c r="C602" s="2" t="s">
        <v>31</v>
      </c>
      <c r="D602" s="2" t="s">
        <v>42</v>
      </c>
      <c r="E602" s="15" t="s">
        <v>35</v>
      </c>
      <c r="F602" s="2" t="s">
        <v>50</v>
      </c>
      <c r="G602" s="2" t="s">
        <v>36</v>
      </c>
      <c r="H602" s="2">
        <v>71.428571428571431</v>
      </c>
      <c r="I602" s="2">
        <v>3.1699999999999999E-2</v>
      </c>
      <c r="J602" s="2">
        <v>5.6068122285342161</v>
      </c>
      <c r="K602" s="2">
        <v>0</v>
      </c>
      <c r="L602" s="2">
        <f t="shared" ref="L602:L645" si="21">K602/60</f>
        <v>0</v>
      </c>
      <c r="M602" s="2">
        <v>2.8742586750788684E-3</v>
      </c>
      <c r="O602" s="2">
        <v>5.8569716088328061E-3</v>
      </c>
      <c r="P602" s="2">
        <v>1.7142586750788644E-2</v>
      </c>
      <c r="Q602" s="2">
        <v>-1.6908201892744483E-3</v>
      </c>
      <c r="R602" s="2">
        <v>-4.600603154574133E-2</v>
      </c>
      <c r="S602" s="2">
        <v>2.5204290220820196E-2</v>
      </c>
      <c r="T602" s="2">
        <v>-1.227170347003154E-2</v>
      </c>
      <c r="U602" s="2">
        <v>4.948517350157727E-3</v>
      </c>
      <c r="V602" s="2">
        <v>1.4745520504731865E-2</v>
      </c>
      <c r="W602" s="2">
        <v>-5.3787066246056775E-3</v>
      </c>
      <c r="X602" s="2">
        <v>4.5424826498422714E-2</v>
      </c>
      <c r="Y602" s="2">
        <v>1.1333943217665616E-2</v>
      </c>
      <c r="Z602" s="2">
        <v>7.2660883280757068E-3</v>
      </c>
      <c r="AA602" s="2">
        <v>1.1750946372239751E-2</v>
      </c>
      <c r="AB602" s="2">
        <v>4.5893343848580438E-2</v>
      </c>
      <c r="AC602" s="2">
        <v>-7.2069085173501572E-3</v>
      </c>
      <c r="AD602" s="2">
        <v>-1.111766561514196E-2</v>
      </c>
      <c r="AE602" s="2">
        <v>5.6283911671923842E-4</v>
      </c>
      <c r="AF602" s="2">
        <v>-1.8579369085173505E-2</v>
      </c>
      <c r="AG602" s="2">
        <v>0</v>
      </c>
    </row>
    <row r="603" spans="1:33" x14ac:dyDescent="0.3">
      <c r="A603" s="2" t="str">
        <f t="shared" si="20"/>
        <v>20220304_WT_DYN</v>
      </c>
      <c r="B603" s="2">
        <v>20220304</v>
      </c>
      <c r="C603" s="2" t="s">
        <v>31</v>
      </c>
      <c r="D603" s="2" t="s">
        <v>42</v>
      </c>
      <c r="E603" s="15" t="s">
        <v>35</v>
      </c>
      <c r="F603" s="2" t="s">
        <v>50</v>
      </c>
      <c r="G603" s="2" t="s">
        <v>36</v>
      </c>
      <c r="H603" s="2">
        <v>71.428571428571431</v>
      </c>
      <c r="I603" s="2">
        <v>3.1699999999999999E-2</v>
      </c>
      <c r="J603" s="2">
        <v>5.6068122285342161</v>
      </c>
      <c r="K603" s="2">
        <v>30</v>
      </c>
      <c r="L603" s="2">
        <f t="shared" si="21"/>
        <v>0.5</v>
      </c>
      <c r="M603" s="2">
        <v>2.6039432176656156E-2</v>
      </c>
      <c r="O603" s="2">
        <v>4.9200788643533125E-2</v>
      </c>
      <c r="P603" s="2">
        <v>-4.0388012618296909E-4</v>
      </c>
      <c r="Q603" s="2">
        <v>4.7313880126182975E-3</v>
      </c>
      <c r="R603" s="2">
        <v>-4.6503031545741327E-2</v>
      </c>
      <c r="S603" s="2">
        <v>-5.6197476340693964E-3</v>
      </c>
      <c r="T603" s="2">
        <v>3.0810757097791807E-2</v>
      </c>
      <c r="U603" s="2">
        <v>4.2571671924290219E-2</v>
      </c>
      <c r="V603" s="2">
        <v>-1.9213564668769708E-3</v>
      </c>
      <c r="W603" s="2">
        <v>1.9204858044164039E-2</v>
      </c>
      <c r="X603" s="2">
        <v>-2.5274447949526658E-4</v>
      </c>
      <c r="Y603" s="2">
        <v>-2.7827791798107255E-2</v>
      </c>
      <c r="Z603" s="2">
        <v>-1.5081829652996847E-2</v>
      </c>
      <c r="AA603" s="2">
        <v>2.007637223974763E-2</v>
      </c>
      <c r="AB603" s="2">
        <v>6.9906971608832802E-2</v>
      </c>
      <c r="AC603" s="2">
        <v>-1.2498422712933953E-4</v>
      </c>
      <c r="AD603" s="2">
        <v>-1.354116719242902E-2</v>
      </c>
      <c r="AE603" s="2">
        <v>6.7665299684542572E-3</v>
      </c>
      <c r="AF603" s="2">
        <v>9.5220189274447965E-3</v>
      </c>
      <c r="AG603" s="2">
        <v>1.2986782334384854E-2</v>
      </c>
    </row>
    <row r="604" spans="1:33" x14ac:dyDescent="0.3">
      <c r="A604" s="2" t="str">
        <f t="shared" si="20"/>
        <v>20220304_WT_DYN</v>
      </c>
      <c r="B604" s="2">
        <v>20220304</v>
      </c>
      <c r="C604" s="2" t="s">
        <v>31</v>
      </c>
      <c r="D604" s="2" t="s">
        <v>42</v>
      </c>
      <c r="E604" s="15" t="s">
        <v>35</v>
      </c>
      <c r="F604" s="2" t="s">
        <v>50</v>
      </c>
      <c r="G604" s="2" t="s">
        <v>36</v>
      </c>
      <c r="H604" s="2">
        <v>71.428571428571431</v>
      </c>
      <c r="I604" s="2">
        <v>3.1699999999999999E-2</v>
      </c>
      <c r="J604" s="2">
        <v>5.6068122285342161</v>
      </c>
      <c r="K604" s="2">
        <v>60</v>
      </c>
      <c r="L604" s="2">
        <f t="shared" si="21"/>
        <v>1</v>
      </c>
      <c r="M604" s="2">
        <v>2.1927476340694009E-2</v>
      </c>
      <c r="O604" s="2">
        <v>1.6265457413249206E-2</v>
      </c>
      <c r="P604" s="2">
        <v>1.1591388012618295E-2</v>
      </c>
      <c r="Q604" s="2">
        <v>-6.3975078864353316E-3</v>
      </c>
      <c r="R604" s="2">
        <v>2.2038233438485797E-2</v>
      </c>
      <c r="S604" s="2">
        <v>3.6397318611987389E-2</v>
      </c>
      <c r="T604" s="2">
        <v>-1.8229022082018912E-3</v>
      </c>
      <c r="U604" s="2">
        <v>8.7356466876971593E-3</v>
      </c>
      <c r="V604" s="2">
        <v>4.5618548895899044E-2</v>
      </c>
      <c r="W604" s="2">
        <v>2.0664195583596209E-2</v>
      </c>
      <c r="X604" s="2">
        <v>9.3336782334384874E-2</v>
      </c>
      <c r="Y604" s="2">
        <v>3.2134069400630912E-2</v>
      </c>
      <c r="Z604" s="2">
        <v>1.2158012618296533E-2</v>
      </c>
      <c r="AA604" s="2">
        <v>1.9555457413249207E-2</v>
      </c>
      <c r="AB604" s="2">
        <v>6.6205457413249222E-2</v>
      </c>
      <c r="AC604" s="2">
        <v>5.0722712933753952E-2</v>
      </c>
      <c r="AD604" s="2">
        <v>3.1966277602523664E-2</v>
      </c>
      <c r="AE604" s="2">
        <v>-1.3194479495268138E-2</v>
      </c>
      <c r="AF604" s="2">
        <v>4.0986908517350144E-2</v>
      </c>
      <c r="AG604" s="2">
        <v>2.013564668769716E-2</v>
      </c>
    </row>
    <row r="605" spans="1:33" x14ac:dyDescent="0.3">
      <c r="A605" s="2" t="str">
        <f t="shared" si="20"/>
        <v>20220304_WT_DYN</v>
      </c>
      <c r="B605" s="2">
        <v>20220304</v>
      </c>
      <c r="C605" s="2" t="s">
        <v>31</v>
      </c>
      <c r="D605" s="2" t="s">
        <v>42</v>
      </c>
      <c r="E605" s="15" t="s">
        <v>35</v>
      </c>
      <c r="F605" s="2" t="s">
        <v>50</v>
      </c>
      <c r="G605" s="2" t="s">
        <v>36</v>
      </c>
      <c r="H605" s="2">
        <v>71.428571428571431</v>
      </c>
      <c r="I605" s="2">
        <v>3.1699999999999999E-2</v>
      </c>
      <c r="J605" s="2">
        <v>5.6068122285342161</v>
      </c>
      <c r="K605" s="2">
        <v>90</v>
      </c>
      <c r="L605" s="2">
        <f t="shared" si="21"/>
        <v>1.5</v>
      </c>
      <c r="M605" s="2">
        <v>8.1834731861198745E-2</v>
      </c>
      <c r="O605" s="2">
        <v>9.1679116719242906E-2</v>
      </c>
      <c r="P605" s="2">
        <v>6.0937223974763402E-3</v>
      </c>
      <c r="Q605" s="2">
        <v>1.8268517350157731E-2</v>
      </c>
      <c r="R605" s="2">
        <v>0.15130917981072556</v>
      </c>
      <c r="S605" s="2">
        <v>4.4985268138801257E-2</v>
      </c>
      <c r="T605" s="2">
        <v>2.4599305993690854E-2</v>
      </c>
      <c r="U605" s="2">
        <v>-6.1469085173501579E-3</v>
      </c>
      <c r="V605" s="2">
        <v>1.1005993690851734E-2</v>
      </c>
      <c r="W605" s="2">
        <v>2.4379148264984225E-2</v>
      </c>
      <c r="X605" s="2">
        <v>8.1046466876971618E-2</v>
      </c>
      <c r="Y605" s="2">
        <v>1.7631419558359621E-2</v>
      </c>
      <c r="Z605" s="2">
        <v>6.2791261829653E-2</v>
      </c>
      <c r="AA605" s="2">
        <v>3.8433154574132489E-2</v>
      </c>
      <c r="AB605" s="2">
        <v>0.10727277602523658</v>
      </c>
      <c r="AC605" s="2">
        <v>6.4462933753943213E-2</v>
      </c>
      <c r="AD605" s="2">
        <v>6.2405488958990528E-2</v>
      </c>
      <c r="AE605" s="2">
        <v>1.7608990536277607E-2</v>
      </c>
      <c r="AF605" s="2">
        <v>6.0930883280757089E-2</v>
      </c>
      <c r="AG605" s="2">
        <v>4.5413943217665606E-2</v>
      </c>
    </row>
    <row r="606" spans="1:33" x14ac:dyDescent="0.3">
      <c r="A606" s="2" t="str">
        <f t="shared" si="20"/>
        <v>20220304_WT_DYN</v>
      </c>
      <c r="B606" s="2">
        <v>20220304</v>
      </c>
      <c r="C606" s="2" t="s">
        <v>31</v>
      </c>
      <c r="D606" s="2" t="s">
        <v>42</v>
      </c>
      <c r="E606" s="15" t="s">
        <v>35</v>
      </c>
      <c r="F606" s="2" t="s">
        <v>50</v>
      </c>
      <c r="G606" s="2" t="s">
        <v>36</v>
      </c>
      <c r="H606" s="2">
        <v>71.428571428571431</v>
      </c>
      <c r="I606" s="2">
        <v>3.1699999999999999E-2</v>
      </c>
      <c r="J606" s="2">
        <v>5.6068122285342161</v>
      </c>
      <c r="K606" s="2">
        <v>120</v>
      </c>
      <c r="L606" s="2">
        <f t="shared" si="21"/>
        <v>2</v>
      </c>
      <c r="M606" s="2">
        <v>2.7996309148264974E-2</v>
      </c>
      <c r="O606" s="2">
        <v>6.8080630914826509E-2</v>
      </c>
      <c r="P606" s="2">
        <v>3.5479116719242892E-2</v>
      </c>
      <c r="Q606" s="2">
        <v>8.2423028391167188E-3</v>
      </c>
      <c r="R606" s="2">
        <v>8.9027760252365952E-3</v>
      </c>
      <c r="S606" s="2">
        <v>3.1727003154574135E-2</v>
      </c>
      <c r="T606" s="2">
        <v>4.257198738170348E-2</v>
      </c>
      <c r="U606" s="2">
        <v>-3.4303722397476345E-2</v>
      </c>
      <c r="V606" s="2">
        <v>-4.886705993690852E-2</v>
      </c>
      <c r="W606" s="2">
        <v>9.716719242902204E-3</v>
      </c>
      <c r="X606" s="2">
        <v>5.7987223974763399E-2</v>
      </c>
      <c r="Y606" s="2">
        <v>2.1242208201892741E-2</v>
      </c>
      <c r="Z606" s="2">
        <v>-2.8302712933753939E-2</v>
      </c>
      <c r="AA606" s="2">
        <v>3.7842176656151416E-2</v>
      </c>
      <c r="AB606" s="2">
        <v>0.10015328075709777</v>
      </c>
      <c r="AC606" s="2">
        <v>1.2348454258675085E-2</v>
      </c>
      <c r="AD606" s="2">
        <v>4.7244794952681426E-3</v>
      </c>
      <c r="AE606" s="2">
        <v>-2.7708454258675082E-2</v>
      </c>
      <c r="AF606" s="2">
        <v>5.1159085173501581E-2</v>
      </c>
      <c r="AG606" s="2">
        <v>1.8409684542586749E-2</v>
      </c>
    </row>
    <row r="607" spans="1:33" x14ac:dyDescent="0.3">
      <c r="A607" s="2" t="str">
        <f t="shared" si="20"/>
        <v>20220304_WT_DYN</v>
      </c>
      <c r="B607" s="2">
        <v>20220304</v>
      </c>
      <c r="C607" s="2" t="s">
        <v>31</v>
      </c>
      <c r="D607" s="2" t="s">
        <v>42</v>
      </c>
      <c r="E607" s="15" t="s">
        <v>35</v>
      </c>
      <c r="F607" s="2" t="s">
        <v>50</v>
      </c>
      <c r="G607" s="2" t="s">
        <v>36</v>
      </c>
      <c r="H607" s="2">
        <v>71.428571428571431</v>
      </c>
      <c r="I607" s="2">
        <v>3.1699999999999999E-2</v>
      </c>
      <c r="J607" s="2">
        <v>5.6068122285342161</v>
      </c>
      <c r="K607" s="2">
        <v>150</v>
      </c>
      <c r="L607" s="2">
        <f t="shared" si="21"/>
        <v>2.5</v>
      </c>
      <c r="M607" s="2">
        <v>5.2563533123028396E-2</v>
      </c>
      <c r="O607" s="2">
        <v>8.2647665615141946E-2</v>
      </c>
      <c r="P607" s="2">
        <v>2.9966971608832816E-2</v>
      </c>
      <c r="Q607" s="2">
        <v>6.0805741324921135E-2</v>
      </c>
      <c r="R607" s="2">
        <v>9.6500946372239743E-2</v>
      </c>
      <c r="S607" s="2">
        <v>3.4506498422712924E-2</v>
      </c>
      <c r="T607" s="2">
        <v>4.9104195583596209E-2</v>
      </c>
      <c r="U607" s="2">
        <v>5.0285173501577275E-2</v>
      </c>
      <c r="V607" s="2">
        <v>-4.2211671924290229E-3</v>
      </c>
      <c r="W607" s="2">
        <v>2.4697476340694014E-2</v>
      </c>
      <c r="X607" s="2">
        <v>3.34767192429022E-2</v>
      </c>
      <c r="Y607" s="2">
        <v>-1.7955741324921139E-2</v>
      </c>
      <c r="Z607" s="2">
        <v>7.0202965299684547E-2</v>
      </c>
      <c r="AA607" s="2">
        <v>2.3069432176656149E-2</v>
      </c>
      <c r="AB607" s="2">
        <v>9.1162113564668773E-2</v>
      </c>
      <c r="AC607" s="2">
        <v>9.5101640378548902E-2</v>
      </c>
      <c r="AD607" s="2">
        <v>5.6902586750788652E-2</v>
      </c>
      <c r="AE607" s="2">
        <v>1.8032492113564672E-2</v>
      </c>
      <c r="AF607" s="2">
        <v>5.4186687697160875E-2</v>
      </c>
      <c r="AG607" s="2">
        <v>3.9694132492113565E-2</v>
      </c>
    </row>
    <row r="608" spans="1:33" x14ac:dyDescent="0.3">
      <c r="A608" s="2" t="str">
        <f t="shared" si="20"/>
        <v>20220304_WT_DYN</v>
      </c>
      <c r="B608" s="2">
        <v>20220304</v>
      </c>
      <c r="C608" s="2" t="s">
        <v>31</v>
      </c>
      <c r="D608" s="2" t="s">
        <v>42</v>
      </c>
      <c r="E608" s="15" t="s">
        <v>35</v>
      </c>
      <c r="F608" s="2" t="s">
        <v>50</v>
      </c>
      <c r="G608" s="2" t="s">
        <v>36</v>
      </c>
      <c r="H608" s="2">
        <v>71.428571428571431</v>
      </c>
      <c r="I608" s="2">
        <v>3.1699999999999999E-2</v>
      </c>
      <c r="J608" s="2">
        <v>5.6068122285342161</v>
      </c>
      <c r="K608" s="2">
        <v>180</v>
      </c>
      <c r="L608" s="2">
        <f t="shared" si="21"/>
        <v>3</v>
      </c>
      <c r="M608" s="2">
        <v>0.13067309148264986</v>
      </c>
      <c r="O608" s="2">
        <v>3.0167634069400637E-2</v>
      </c>
      <c r="P608" s="2">
        <v>3.5069085173501588E-2</v>
      </c>
      <c r="Q608" s="2">
        <v>2.6188138801261838E-2</v>
      </c>
      <c r="R608" s="2">
        <v>2.3291514195583597E-2</v>
      </c>
      <c r="S608" s="2">
        <v>3.1155962145110398E-2</v>
      </c>
      <c r="T608" s="2">
        <v>7.3142586750788649E-2</v>
      </c>
      <c r="U608" s="2">
        <v>2.9233375394321762E-2</v>
      </c>
      <c r="V608" s="2">
        <v>5.4547192429022076E-2</v>
      </c>
      <c r="W608" s="2">
        <v>4.9028359621451106E-2</v>
      </c>
      <c r="X608" s="2">
        <v>5.2081892744479504E-2</v>
      </c>
      <c r="Y608" s="2">
        <v>2.4748958990536283E-2</v>
      </c>
      <c r="Z608" s="2">
        <v>-9.0198738170347073E-4</v>
      </c>
      <c r="AA608" s="2">
        <v>5.2025268138801255E-2</v>
      </c>
      <c r="AB608" s="2">
        <v>0.10006690851735016</v>
      </c>
      <c r="AC608" s="2">
        <v>-1.5705993690851708E-3</v>
      </c>
      <c r="AD608" s="2">
        <v>6.7535425867507881E-2</v>
      </c>
      <c r="AE608" s="2">
        <v>-3.1230283911650623E-6</v>
      </c>
      <c r="AF608" s="2">
        <v>4.2779526813880121E-2</v>
      </c>
      <c r="AG608" s="2">
        <v>4.3308233438485812E-2</v>
      </c>
    </row>
    <row r="609" spans="1:33" x14ac:dyDescent="0.3">
      <c r="A609" s="2" t="str">
        <f t="shared" si="20"/>
        <v>20220304_WT_DYN</v>
      </c>
      <c r="B609" s="2">
        <v>20220304</v>
      </c>
      <c r="C609" s="2" t="s">
        <v>31</v>
      </c>
      <c r="D609" s="2" t="s">
        <v>42</v>
      </c>
      <c r="E609" s="15" t="s">
        <v>35</v>
      </c>
      <c r="F609" s="2" t="s">
        <v>50</v>
      </c>
      <c r="G609" s="2" t="s">
        <v>36</v>
      </c>
      <c r="H609" s="2">
        <v>71.428571428571431</v>
      </c>
      <c r="I609" s="2">
        <v>3.1699999999999999E-2</v>
      </c>
      <c r="J609" s="2">
        <v>5.6068122285342161</v>
      </c>
      <c r="K609" s="2">
        <v>210</v>
      </c>
      <c r="L609" s="2">
        <f t="shared" si="21"/>
        <v>3.5</v>
      </c>
      <c r="M609" s="2">
        <v>4.9293375394321763E-2</v>
      </c>
      <c r="O609" s="2">
        <v>2.6161230283911679E-2</v>
      </c>
      <c r="P609" s="2">
        <v>5.8018233438485806E-2</v>
      </c>
      <c r="Q609" s="2">
        <v>5.9309779179810692E-3</v>
      </c>
      <c r="R609" s="2">
        <v>7.7967981072555217E-2</v>
      </c>
      <c r="S609" s="2">
        <v>4.1470189274447955E-2</v>
      </c>
      <c r="T609" s="2">
        <v>7.0914826498422717E-3</v>
      </c>
      <c r="U609" s="2">
        <v>-4.290529968454259E-2</v>
      </c>
      <c r="V609" s="2">
        <v>-2.4430788643533128E-2</v>
      </c>
      <c r="W609" s="2">
        <v>2.9535583596214502E-2</v>
      </c>
      <c r="X609" s="2">
        <v>2.6915078864353317E-2</v>
      </c>
      <c r="Y609" s="2">
        <v>7.2040441640378539E-2</v>
      </c>
      <c r="Z609" s="2">
        <v>1.8820820189274421E-3</v>
      </c>
      <c r="AA609" s="2">
        <v>2.41589905362776E-2</v>
      </c>
      <c r="AB609" s="2">
        <v>0.11824798107255521</v>
      </c>
      <c r="AC609" s="2">
        <v>3.381287066246056E-2</v>
      </c>
      <c r="AD609" s="2">
        <v>0.10420940063091484</v>
      </c>
      <c r="AE609" s="2">
        <v>2.2769621451104102E-2</v>
      </c>
      <c r="AF609" s="2">
        <v>-1.238012618296527E-3</v>
      </c>
      <c r="AG609" s="2">
        <v>3.3234416403785494E-2</v>
      </c>
    </row>
    <row r="610" spans="1:33" x14ac:dyDescent="0.3">
      <c r="A610" s="2" t="str">
        <f t="shared" si="20"/>
        <v>20220304_WT_DYN</v>
      </c>
      <c r="B610" s="2">
        <v>20220304</v>
      </c>
      <c r="C610" s="2" t="s">
        <v>31</v>
      </c>
      <c r="D610" s="2" t="s">
        <v>42</v>
      </c>
      <c r="E610" s="15" t="s">
        <v>35</v>
      </c>
      <c r="F610" s="2" t="s">
        <v>50</v>
      </c>
      <c r="G610" s="2" t="s">
        <v>36</v>
      </c>
      <c r="H610" s="2">
        <v>71.428571428571431</v>
      </c>
      <c r="I610" s="2">
        <v>3.1699999999999999E-2</v>
      </c>
      <c r="J610" s="2">
        <v>5.6068122285342161</v>
      </c>
      <c r="K610" s="2">
        <v>240</v>
      </c>
      <c r="L610" s="2">
        <f t="shared" si="21"/>
        <v>4</v>
      </c>
      <c r="M610" s="2">
        <v>8.1243406940063101E-2</v>
      </c>
      <c r="O610" s="2">
        <v>7.5799589905362771E-2</v>
      </c>
      <c r="P610" s="2">
        <v>4.468883280757098E-2</v>
      </c>
      <c r="Q610" s="2">
        <v>5.6465173501577294E-2</v>
      </c>
      <c r="R610" s="2">
        <v>0.11671296529968454</v>
      </c>
      <c r="S610" s="2">
        <v>4.4666561514195596E-2</v>
      </c>
      <c r="T610" s="2">
        <v>3.9982050473186113E-2</v>
      </c>
      <c r="U610" s="2">
        <v>5.3032870662460561E-2</v>
      </c>
      <c r="V610" s="2">
        <v>0.11172876971608832</v>
      </c>
      <c r="W610" s="2">
        <v>3.1967854889589892E-2</v>
      </c>
      <c r="X610" s="2">
        <v>2.5600283911671927E-2</v>
      </c>
      <c r="Y610" s="2">
        <v>5.7184353312302837E-2</v>
      </c>
      <c r="Z610" s="2">
        <v>6.0388675078864348E-2</v>
      </c>
      <c r="AA610" s="2">
        <v>5.9309400630914832E-2</v>
      </c>
      <c r="AB610" s="2">
        <v>0.11910813880126185</v>
      </c>
      <c r="AC610" s="2">
        <v>7.6255962145110406E-2</v>
      </c>
      <c r="AD610" s="2">
        <v>3.5459558359621446E-2</v>
      </c>
      <c r="AE610" s="2">
        <v>3.7321577287066247E-2</v>
      </c>
      <c r="AF610" s="2">
        <v>-1.3534069400630926E-3</v>
      </c>
      <c r="AG610" s="2">
        <v>5.173526813880127E-2</v>
      </c>
    </row>
    <row r="611" spans="1:33" x14ac:dyDescent="0.3">
      <c r="A611" s="2" t="str">
        <f t="shared" si="20"/>
        <v>20220304_WT_DYN</v>
      </c>
      <c r="B611" s="2">
        <v>20220304</v>
      </c>
      <c r="C611" s="2" t="s">
        <v>31</v>
      </c>
      <c r="D611" s="2" t="s">
        <v>42</v>
      </c>
      <c r="E611" s="15" t="s">
        <v>35</v>
      </c>
      <c r="F611" s="2" t="s">
        <v>50</v>
      </c>
      <c r="G611" s="2" t="s">
        <v>36</v>
      </c>
      <c r="H611" s="2">
        <v>71.428571428571431</v>
      </c>
      <c r="I611" s="2">
        <v>3.1699999999999999E-2</v>
      </c>
      <c r="J611" s="2">
        <v>5.6068122285342161</v>
      </c>
      <c r="K611" s="2">
        <v>270</v>
      </c>
      <c r="L611" s="2">
        <f t="shared" si="21"/>
        <v>4.5</v>
      </c>
      <c r="M611" s="2">
        <v>1.7881356466876969E-2</v>
      </c>
      <c r="O611" s="2">
        <v>4.3311545741324911E-2</v>
      </c>
      <c r="P611" s="2">
        <v>6.9415110410094641E-2</v>
      </c>
      <c r="Q611" s="2">
        <v>4.3859905362776015E-2</v>
      </c>
      <c r="R611" s="2">
        <v>1.2012018927444789E-2</v>
      </c>
      <c r="S611" s="2">
        <v>3.2390094637223976E-2</v>
      </c>
      <c r="T611" s="2">
        <v>6.4192429022082026E-2</v>
      </c>
      <c r="U611" s="2">
        <v>6.0440252365930605E-2</v>
      </c>
      <c r="V611" s="2">
        <v>7.3585930599369104E-2</v>
      </c>
      <c r="W611" s="2">
        <v>2.7299968454258677E-2</v>
      </c>
      <c r="X611" s="2">
        <v>8.2314353312302843E-2</v>
      </c>
      <c r="Y611" s="2">
        <v>2.1950914826498424E-2</v>
      </c>
      <c r="Z611" s="2">
        <v>5.1760662460567812E-2</v>
      </c>
      <c r="AA611" s="2">
        <v>6.6903280757097811E-2</v>
      </c>
      <c r="AB611" s="2">
        <v>0.11983271293375393</v>
      </c>
      <c r="AC611" s="2">
        <v>3.7411577287066247E-2</v>
      </c>
      <c r="AD611" s="2">
        <v>6.2688233438485799E-2</v>
      </c>
      <c r="AE611" s="2">
        <v>4.6657160883280757E-2</v>
      </c>
      <c r="AF611" s="2">
        <v>4.2172681388012626E-2</v>
      </c>
      <c r="AG611" s="2">
        <v>5.3637066246056783E-2</v>
      </c>
    </row>
    <row r="612" spans="1:33" x14ac:dyDescent="0.3">
      <c r="A612" s="2" t="str">
        <f t="shared" si="20"/>
        <v>20220304_WT_DYN</v>
      </c>
      <c r="B612" s="2">
        <v>20220304</v>
      </c>
      <c r="C612" s="2" t="s">
        <v>31</v>
      </c>
      <c r="D612" s="2" t="s">
        <v>42</v>
      </c>
      <c r="E612" s="15" t="s">
        <v>35</v>
      </c>
      <c r="F612" s="2" t="s">
        <v>50</v>
      </c>
      <c r="G612" s="2" t="s">
        <v>36</v>
      </c>
      <c r="H612" s="2">
        <v>71.428571428571431</v>
      </c>
      <c r="I612" s="2">
        <v>3.1699999999999999E-2</v>
      </c>
      <c r="J612" s="2">
        <v>5.6068122285342161</v>
      </c>
      <c r="K612" s="2">
        <v>300</v>
      </c>
      <c r="L612" s="2">
        <f t="shared" si="21"/>
        <v>5</v>
      </c>
      <c r="M612" s="2">
        <v>3.160731861198738E-2</v>
      </c>
      <c r="O612" s="2">
        <v>0.12989965299684544</v>
      </c>
      <c r="P612" s="2">
        <v>7.6889873817034687E-2</v>
      </c>
      <c r="Q612" s="2">
        <v>8.8419999999999999E-2</v>
      </c>
      <c r="R612" s="2">
        <v>-3.3338170347003153E-3</v>
      </c>
      <c r="S612" s="2">
        <v>4.2581798107255528E-2</v>
      </c>
      <c r="T612" s="2">
        <v>5.085302839116719E-2</v>
      </c>
      <c r="U612" s="2">
        <v>-2.6961608832807571E-2</v>
      </c>
      <c r="V612" s="2">
        <v>1.1149842271293373E-2</v>
      </c>
      <c r="W612" s="2">
        <v>3.8158611987381692E-2</v>
      </c>
      <c r="X612" s="2">
        <v>0.15044214511041012</v>
      </c>
      <c r="Y612" s="2">
        <v>-2.2890189274447945E-2</v>
      </c>
      <c r="Z612" s="2">
        <v>-1.9463627760252365E-2</v>
      </c>
      <c r="AA612" s="2">
        <v>6.3292523659305988E-2</v>
      </c>
      <c r="AB612" s="2">
        <v>0.13483523659305993</v>
      </c>
      <c r="AC612" s="2">
        <v>3.1441608832807569E-2</v>
      </c>
      <c r="AD612" s="2">
        <v>2.5332996845425875E-2</v>
      </c>
      <c r="AE612" s="2">
        <v>3.3230567823343854E-2</v>
      </c>
      <c r="AF612" s="2">
        <v>4.4646498422712927E-2</v>
      </c>
      <c r="AG612" s="2">
        <v>6.1057697160883287E-2</v>
      </c>
    </row>
    <row r="613" spans="1:33" x14ac:dyDescent="0.3">
      <c r="A613" s="2" t="str">
        <f t="shared" si="20"/>
        <v>20220304_WT_DYN</v>
      </c>
      <c r="B613" s="2">
        <v>20220304</v>
      </c>
      <c r="C613" s="2" t="s">
        <v>31</v>
      </c>
      <c r="D613" s="2" t="s">
        <v>42</v>
      </c>
      <c r="E613" s="15" t="s">
        <v>35</v>
      </c>
      <c r="F613" s="2" t="s">
        <v>50</v>
      </c>
      <c r="G613" s="2" t="s">
        <v>36</v>
      </c>
      <c r="H613" s="2">
        <v>71.428571428571431</v>
      </c>
      <c r="I613" s="2">
        <v>3.1699999999999999E-2</v>
      </c>
      <c r="J613" s="2">
        <v>5.6068122285342161</v>
      </c>
      <c r="K613" s="2">
        <v>330</v>
      </c>
      <c r="L613" s="2">
        <f t="shared" si="21"/>
        <v>5.5</v>
      </c>
      <c r="M613" s="2">
        <v>4.7704164037854893E-2</v>
      </c>
      <c r="O613" s="2">
        <v>0.10537678233438484</v>
      </c>
      <c r="P613" s="2">
        <v>6.0254668769716087E-2</v>
      </c>
      <c r="Q613" s="2">
        <v>4.079993690851734E-2</v>
      </c>
      <c r="R613" s="2">
        <v>0.12549936908517353</v>
      </c>
      <c r="S613" s="2">
        <v>0.1325283280757098</v>
      </c>
      <c r="T613" s="2">
        <v>9.7484132492113559E-2</v>
      </c>
      <c r="U613" s="2">
        <v>-1.6547791798107257E-2</v>
      </c>
      <c r="V613" s="2">
        <v>-4.336876971608835E-3</v>
      </c>
      <c r="W613" s="2">
        <v>7.6533880126182965E-2</v>
      </c>
      <c r="X613" s="2">
        <v>5.4799085173501572E-2</v>
      </c>
      <c r="Y613" s="2">
        <v>0.13034602523659308</v>
      </c>
      <c r="Z613" s="2">
        <v>3.667104100946373E-2</v>
      </c>
      <c r="AA613" s="2">
        <v>7.8357003154574126E-2</v>
      </c>
      <c r="AB613" s="2">
        <v>7.6319747634069401E-2</v>
      </c>
      <c r="AC613" s="2">
        <v>0.1448152996845426</v>
      </c>
      <c r="AD613" s="2">
        <v>7.2084668769716087E-2</v>
      </c>
      <c r="AE613" s="2">
        <v>9.3266529968454276E-2</v>
      </c>
      <c r="AF613" s="2">
        <v>4.7573690851735011E-2</v>
      </c>
      <c r="AG613" s="2">
        <v>7.4870662460567824E-2</v>
      </c>
    </row>
    <row r="614" spans="1:33" x14ac:dyDescent="0.3">
      <c r="A614" s="2" t="str">
        <f t="shared" si="20"/>
        <v>20220304_WT_DYN</v>
      </c>
      <c r="B614" s="2">
        <v>20220304</v>
      </c>
      <c r="C614" s="2" t="s">
        <v>31</v>
      </c>
      <c r="D614" s="2" t="s">
        <v>42</v>
      </c>
      <c r="E614" s="15" t="s">
        <v>35</v>
      </c>
      <c r="F614" s="2" t="s">
        <v>50</v>
      </c>
      <c r="G614" s="2" t="s">
        <v>36</v>
      </c>
      <c r="H614" s="2">
        <v>71.428571428571431</v>
      </c>
      <c r="I614" s="2">
        <v>3.1699999999999999E-2</v>
      </c>
      <c r="J614" s="2">
        <v>5.6068122285342161</v>
      </c>
      <c r="K614" s="2">
        <v>360</v>
      </c>
      <c r="L614" s="2">
        <f t="shared" si="21"/>
        <v>6</v>
      </c>
      <c r="M614" s="2">
        <v>4.6513123028391175E-2</v>
      </c>
      <c r="O614" s="2">
        <v>0.10643025236593058</v>
      </c>
      <c r="P614" s="2">
        <v>7.8870725552050477E-2</v>
      </c>
      <c r="Q614" s="2">
        <v>3.0727634069400638E-2</v>
      </c>
      <c r="R614" s="2">
        <v>0.20043476340694008</v>
      </c>
      <c r="S614" s="2">
        <v>9.5965047318611996E-2</v>
      </c>
      <c r="T614" s="2">
        <v>5.6766908517350154E-2</v>
      </c>
      <c r="U614" s="2">
        <v>7.9594258675078883E-2</v>
      </c>
      <c r="V614" s="2">
        <v>-3.4384447949526817E-2</v>
      </c>
      <c r="W614" s="2">
        <v>5.2821356466876968E-2</v>
      </c>
      <c r="X614" s="2">
        <v>2.1946466876971608E-2</v>
      </c>
      <c r="Y614" s="2">
        <v>0.20467290220820189</v>
      </c>
      <c r="Z614" s="2">
        <v>2.5622397476340701E-2</v>
      </c>
      <c r="AA614" s="2">
        <v>7.4897413249211356E-2</v>
      </c>
      <c r="AB614" s="2">
        <v>0.15925135646687699</v>
      </c>
      <c r="AC614" s="2">
        <v>0.100038738170347</v>
      </c>
      <c r="AD614" s="2">
        <v>0.22963145110410096</v>
      </c>
      <c r="AE614" s="2">
        <v>0.10998249211356469</v>
      </c>
      <c r="AF614" s="2">
        <v>4.2087886435331234E-2</v>
      </c>
      <c r="AG614" s="2">
        <v>8.2684353312302838E-2</v>
      </c>
    </row>
    <row r="615" spans="1:33" x14ac:dyDescent="0.3">
      <c r="A615" s="2" t="str">
        <f t="shared" si="20"/>
        <v>20220304_WT_DYN</v>
      </c>
      <c r="B615" s="2">
        <v>20220304</v>
      </c>
      <c r="C615" s="2" t="s">
        <v>31</v>
      </c>
      <c r="D615" s="2" t="s">
        <v>42</v>
      </c>
      <c r="E615" s="15" t="s">
        <v>35</v>
      </c>
      <c r="F615" s="2" t="s">
        <v>50</v>
      </c>
      <c r="G615" s="2" t="s">
        <v>36</v>
      </c>
      <c r="H615" s="2">
        <v>71.428571428571431</v>
      </c>
      <c r="I615" s="2">
        <v>3.1699999999999999E-2</v>
      </c>
      <c r="J615" s="2">
        <v>5.6068122285342161</v>
      </c>
      <c r="K615" s="2">
        <v>390</v>
      </c>
      <c r="L615" s="2">
        <f t="shared" si="21"/>
        <v>6.5</v>
      </c>
      <c r="M615" s="2">
        <v>3.3279274447949522E-2</v>
      </c>
      <c r="O615" s="2">
        <v>0.1761030283911672</v>
      </c>
      <c r="P615" s="2">
        <v>5.3580914826498426E-2</v>
      </c>
      <c r="Q615" s="2">
        <v>8.2825899053627763E-2</v>
      </c>
      <c r="R615" s="2">
        <v>8.6154637223974775E-2</v>
      </c>
      <c r="S615" s="2">
        <v>7.3927917981072552E-2</v>
      </c>
      <c r="T615" s="2">
        <v>4.2080757097791785E-2</v>
      </c>
      <c r="U615" s="2">
        <v>-2.0271671924290222E-2</v>
      </c>
      <c r="V615" s="2">
        <v>7.1687728706624612E-2</v>
      </c>
      <c r="W615" s="2">
        <v>4.8670725552050473E-2</v>
      </c>
      <c r="X615" s="2">
        <v>0.1245111041009464</v>
      </c>
      <c r="Y615" s="2">
        <v>0.11842201892744479</v>
      </c>
      <c r="Z615" s="2">
        <v>9.132135646687696E-2</v>
      </c>
      <c r="AA615" s="2">
        <v>8.8662429022082032E-2</v>
      </c>
      <c r="AB615" s="2">
        <v>0.1677258359621451</v>
      </c>
      <c r="AC615" s="2">
        <v>0.11318662460567823</v>
      </c>
      <c r="AD615" s="2">
        <v>5.7039116719242909E-2</v>
      </c>
      <c r="AE615" s="2">
        <v>6.0803753943217659E-2</v>
      </c>
      <c r="AF615" s="2">
        <v>7.5871072555205046E-2</v>
      </c>
      <c r="AG615" s="2">
        <v>7.0180473186119877E-2</v>
      </c>
    </row>
    <row r="616" spans="1:33" x14ac:dyDescent="0.3">
      <c r="A616" s="2" t="str">
        <f t="shared" si="20"/>
        <v>20220304_WT_DYN</v>
      </c>
      <c r="B616" s="2">
        <v>20220304</v>
      </c>
      <c r="C616" s="2" t="s">
        <v>31</v>
      </c>
      <c r="D616" s="2" t="s">
        <v>42</v>
      </c>
      <c r="E616" s="15" t="s">
        <v>35</v>
      </c>
      <c r="F616" s="2" t="s">
        <v>50</v>
      </c>
      <c r="G616" s="2" t="s">
        <v>36</v>
      </c>
      <c r="H616" s="2">
        <v>71.428571428571431</v>
      </c>
      <c r="I616" s="2">
        <v>3.1699999999999999E-2</v>
      </c>
      <c r="J616" s="2">
        <v>5.6068122285342161</v>
      </c>
      <c r="K616" s="2">
        <v>420</v>
      </c>
      <c r="L616" s="2">
        <f t="shared" si="21"/>
        <v>7</v>
      </c>
      <c r="M616" s="2">
        <v>5.9609242902208204E-2</v>
      </c>
      <c r="O616" s="2">
        <v>8.3009684542586754E-2</v>
      </c>
      <c r="P616" s="2">
        <v>0.10285384858044165</v>
      </c>
      <c r="Q616" s="2">
        <v>6.3689085173501581E-2</v>
      </c>
      <c r="R616" s="2">
        <v>5.5894921135646689E-2</v>
      </c>
      <c r="S616" s="2">
        <v>0.12014198738170348</v>
      </c>
      <c r="T616" s="2">
        <v>0.10986678233438485</v>
      </c>
      <c r="U616" s="2">
        <v>0.10796668769716086</v>
      </c>
      <c r="V616" s="2">
        <v>0.12033119873817037</v>
      </c>
      <c r="W616" s="2">
        <v>0.10322126182965299</v>
      </c>
      <c r="X616" s="2">
        <v>0.11005069400630917</v>
      </c>
      <c r="Y616" s="2">
        <v>0.11396318611987381</v>
      </c>
      <c r="Z616" s="2">
        <v>7.1766088328075711E-2</v>
      </c>
      <c r="AA616" s="2">
        <v>8.9981798107255526E-2</v>
      </c>
      <c r="AB616" s="2">
        <v>0.12992564668769721</v>
      </c>
      <c r="AC616" s="2">
        <v>7.7970315457413245E-2</v>
      </c>
      <c r="AD616" s="2">
        <v>7.0139337539432176E-2</v>
      </c>
      <c r="AE616" s="2">
        <v>8.4675078864353312E-2</v>
      </c>
      <c r="AF616" s="2">
        <v>5.6062555205047319E-2</v>
      </c>
      <c r="AG616" s="2">
        <v>8.9777066246056789E-2</v>
      </c>
    </row>
    <row r="617" spans="1:33" x14ac:dyDescent="0.3">
      <c r="A617" s="2" t="str">
        <f t="shared" si="20"/>
        <v>20220304_WT_DYN</v>
      </c>
      <c r="B617" s="2">
        <v>20220304</v>
      </c>
      <c r="C617" s="2" t="s">
        <v>31</v>
      </c>
      <c r="D617" s="2" t="s">
        <v>42</v>
      </c>
      <c r="E617" s="15" t="s">
        <v>35</v>
      </c>
      <c r="F617" s="2" t="s">
        <v>50</v>
      </c>
      <c r="G617" s="2" t="s">
        <v>36</v>
      </c>
      <c r="H617" s="2">
        <v>71.428571428571431</v>
      </c>
      <c r="I617" s="2">
        <v>3.1699999999999999E-2</v>
      </c>
      <c r="J617" s="2">
        <v>5.6068122285342161</v>
      </c>
      <c r="K617" s="2">
        <v>450</v>
      </c>
      <c r="L617" s="2">
        <f t="shared" si="21"/>
        <v>7.5</v>
      </c>
      <c r="M617" s="2">
        <v>3.6095078864353314E-2</v>
      </c>
      <c r="O617" s="2">
        <v>9.8325772870662478E-2</v>
      </c>
      <c r="P617" s="2">
        <v>0.10081369085173503</v>
      </c>
      <c r="Q617" s="2">
        <v>5.1046119873817027E-2</v>
      </c>
      <c r="R617" s="2">
        <v>4.7827760252365905E-3</v>
      </c>
      <c r="S617" s="2">
        <v>0.11007164037854889</v>
      </c>
      <c r="T617" s="2">
        <v>6.1535646687697169E-2</v>
      </c>
      <c r="U617" s="2">
        <v>2.3846151419558349E-2</v>
      </c>
      <c r="V617" s="2">
        <v>8.1762586750788638E-2</v>
      </c>
      <c r="W617" s="2">
        <v>0.11100706624605677</v>
      </c>
      <c r="X617" s="2">
        <v>0.13976785488958993</v>
      </c>
      <c r="Y617" s="2">
        <v>9.5674952681388009E-2</v>
      </c>
      <c r="Z617" s="2">
        <v>2.8356845425867507E-2</v>
      </c>
      <c r="AA617" s="2">
        <v>0.10080138801261831</v>
      </c>
      <c r="AB617" s="2">
        <v>0.15237274447949528</v>
      </c>
      <c r="AC617" s="2">
        <v>0.10472466876971609</v>
      </c>
      <c r="AD617" s="2">
        <v>0.11518495268138802</v>
      </c>
      <c r="AE617" s="2">
        <v>8.3520883280757102E-2</v>
      </c>
      <c r="AF617" s="2">
        <v>7.7893217665615147E-2</v>
      </c>
      <c r="AG617" s="2">
        <v>9.1852176656151432E-2</v>
      </c>
    </row>
    <row r="618" spans="1:33" x14ac:dyDescent="0.3">
      <c r="A618" s="2" t="str">
        <f t="shared" si="20"/>
        <v>20220304_WT_DYN</v>
      </c>
      <c r="B618" s="2">
        <v>20220304</v>
      </c>
      <c r="C618" s="2" t="s">
        <v>31</v>
      </c>
      <c r="D618" s="2" t="s">
        <v>42</v>
      </c>
      <c r="E618" s="15" t="s">
        <v>35</v>
      </c>
      <c r="F618" s="2" t="s">
        <v>50</v>
      </c>
      <c r="G618" s="2" t="s">
        <v>36</v>
      </c>
      <c r="H618" s="2">
        <v>71.428571428571431</v>
      </c>
      <c r="I618" s="2">
        <v>3.1699999999999999E-2</v>
      </c>
      <c r="J618" s="2">
        <v>5.6068122285342161</v>
      </c>
      <c r="K618" s="2">
        <v>480</v>
      </c>
      <c r="L618" s="2">
        <f t="shared" si="21"/>
        <v>8</v>
      </c>
      <c r="M618" s="2">
        <v>5.9521356466876979E-2</v>
      </c>
      <c r="O618" s="2">
        <v>0.15522507886435333</v>
      </c>
      <c r="P618" s="2">
        <v>8.8098170347003166E-2</v>
      </c>
      <c r="Q618" s="2">
        <v>0.12635230283911675</v>
      </c>
      <c r="R618" s="2">
        <v>8.6847034700315448E-2</v>
      </c>
      <c r="S618" s="2">
        <v>0.10601356466876974</v>
      </c>
      <c r="T618" s="2">
        <v>0.10308984227129336</v>
      </c>
      <c r="U618" s="2">
        <v>0.11299504731861199</v>
      </c>
      <c r="V618" s="2">
        <v>0.11592148264984227</v>
      </c>
      <c r="W618" s="2">
        <v>0.12145996845425867</v>
      </c>
      <c r="X618" s="2">
        <v>4.2727791798107248E-2</v>
      </c>
      <c r="Y618" s="2">
        <v>0.21036678233438488</v>
      </c>
      <c r="Z618" s="2">
        <v>5.4176088328075717E-2</v>
      </c>
      <c r="AA618" s="2">
        <v>0.12119299684542585</v>
      </c>
      <c r="AB618" s="2">
        <v>0.23685003154574133</v>
      </c>
      <c r="AC618" s="2">
        <v>6.3213722397476343E-2</v>
      </c>
      <c r="AD618" s="2">
        <v>0.28691694006309149</v>
      </c>
      <c r="AE618" s="2">
        <v>0.10434400630914825</v>
      </c>
      <c r="AF618" s="2">
        <v>7.8926529968454257E-2</v>
      </c>
      <c r="AG618" s="2">
        <v>0.11455063091482649</v>
      </c>
    </row>
    <row r="619" spans="1:33" x14ac:dyDescent="0.3">
      <c r="A619" s="2" t="str">
        <f t="shared" si="20"/>
        <v>20220304_WT_DYN</v>
      </c>
      <c r="B619" s="2">
        <v>20220304</v>
      </c>
      <c r="C619" s="2" t="s">
        <v>31</v>
      </c>
      <c r="D619" s="2" t="s">
        <v>42</v>
      </c>
      <c r="E619" s="15" t="s">
        <v>35</v>
      </c>
      <c r="F619" s="2" t="s">
        <v>50</v>
      </c>
      <c r="G619" s="2" t="s">
        <v>36</v>
      </c>
      <c r="H619" s="2">
        <v>71.428571428571431</v>
      </c>
      <c r="I619" s="2">
        <v>3.1699999999999999E-2</v>
      </c>
      <c r="J619" s="2">
        <v>5.6068122285342161</v>
      </c>
      <c r="K619" s="2">
        <v>510</v>
      </c>
      <c r="L619" s="2">
        <f t="shared" si="21"/>
        <v>8.5</v>
      </c>
      <c r="M619" s="2">
        <v>0.13665347003154577</v>
      </c>
      <c r="O619" s="2">
        <v>9.0013785488958997E-2</v>
      </c>
      <c r="P619" s="2">
        <v>8.2876971608832811E-2</v>
      </c>
      <c r="Q619" s="2">
        <v>5.2143690851735015E-2</v>
      </c>
      <c r="R619" s="2">
        <v>6.741258675078865E-2</v>
      </c>
      <c r="S619" s="2">
        <v>6.5649432176656142E-2</v>
      </c>
      <c r="T619" s="2">
        <v>6.4194069400630924E-2</v>
      </c>
      <c r="U619" s="2">
        <v>5.911356466876975E-3</v>
      </c>
      <c r="V619" s="2">
        <v>5.7084605678233445E-2</v>
      </c>
      <c r="W619" s="2">
        <v>9.9101955835962138E-2</v>
      </c>
      <c r="X619" s="2">
        <v>0.11426728706624605</v>
      </c>
      <c r="Y619" s="2">
        <v>4.7126782334384866E-2</v>
      </c>
      <c r="Z619" s="2">
        <v>8.6995078864353301E-2</v>
      </c>
      <c r="AA619" s="2">
        <v>0.11165277602523661</v>
      </c>
      <c r="AB619" s="2">
        <v>0.19320539432176659</v>
      </c>
      <c r="AC619" s="2">
        <v>7.8385141955835957E-2</v>
      </c>
      <c r="AD619" s="2">
        <v>0.10756252365930599</v>
      </c>
      <c r="AE619" s="2">
        <v>5.8808328075709786E-2</v>
      </c>
      <c r="AF619" s="2">
        <v>8.2523123028391168E-2</v>
      </c>
      <c r="AG619" s="2">
        <v>8.9186056782334378E-2</v>
      </c>
    </row>
    <row r="620" spans="1:33" x14ac:dyDescent="0.3">
      <c r="A620" s="2" t="str">
        <f t="shared" si="20"/>
        <v>20220304_WT_DYN</v>
      </c>
      <c r="B620" s="2">
        <v>20220304</v>
      </c>
      <c r="C620" s="2" t="s">
        <v>31</v>
      </c>
      <c r="D620" s="2" t="s">
        <v>42</v>
      </c>
      <c r="E620" s="15" t="s">
        <v>35</v>
      </c>
      <c r="F620" s="2" t="s">
        <v>50</v>
      </c>
      <c r="G620" s="2" t="s">
        <v>36</v>
      </c>
      <c r="H620" s="2">
        <v>71.428571428571431</v>
      </c>
      <c r="I620" s="2">
        <v>3.1699999999999999E-2</v>
      </c>
      <c r="J620" s="2">
        <v>5.6068122285342161</v>
      </c>
      <c r="K620" s="2">
        <v>540</v>
      </c>
      <c r="L620" s="2">
        <f t="shared" si="21"/>
        <v>9</v>
      </c>
      <c r="M620" s="2">
        <v>8.5729400630914818E-2</v>
      </c>
      <c r="O620" s="2">
        <v>0.20450624605678236</v>
      </c>
      <c r="P620" s="2">
        <v>8.3296498422712945E-2</v>
      </c>
      <c r="Q620" s="2">
        <v>0.10829397476340694</v>
      </c>
      <c r="R620" s="2">
        <v>9.0452271293375394E-2</v>
      </c>
      <c r="S620" s="2">
        <v>0.14501384858044164</v>
      </c>
      <c r="T620" s="2">
        <v>9.6432145110410095E-2</v>
      </c>
      <c r="U620" s="2">
        <v>7.106151419558354E-3</v>
      </c>
      <c r="V620" s="2">
        <v>8.0870977917981094E-3</v>
      </c>
      <c r="W620" s="2">
        <v>6.2637949526813883E-2</v>
      </c>
      <c r="X620" s="2">
        <v>0.23704205047318616</v>
      </c>
      <c r="Y620" s="2">
        <v>0.32906394321766569</v>
      </c>
      <c r="Z620" s="2">
        <v>0.19541829652996848</v>
      </c>
      <c r="AA620" s="2">
        <v>0.11840167192429024</v>
      </c>
      <c r="AB620" s="2">
        <v>0.17800984227129338</v>
      </c>
      <c r="AC620" s="2">
        <v>8.500731861198739E-2</v>
      </c>
      <c r="AD620" s="2">
        <v>0.12730388012618299</v>
      </c>
      <c r="AE620" s="2">
        <v>8.6160473186119871E-2</v>
      </c>
      <c r="AF620" s="2">
        <v>0.15191476340694007</v>
      </c>
      <c r="AG620" s="2">
        <v>0.11319555205047319</v>
      </c>
    </row>
    <row r="621" spans="1:33" x14ac:dyDescent="0.3">
      <c r="A621" s="2" t="str">
        <f t="shared" si="20"/>
        <v>20220304_WT_DYN</v>
      </c>
      <c r="B621" s="2">
        <v>20220304</v>
      </c>
      <c r="C621" s="2" t="s">
        <v>31</v>
      </c>
      <c r="D621" s="2" t="s">
        <v>42</v>
      </c>
      <c r="E621" s="15" t="s">
        <v>35</v>
      </c>
      <c r="F621" s="2" t="s">
        <v>50</v>
      </c>
      <c r="G621" s="2" t="s">
        <v>36</v>
      </c>
      <c r="H621" s="2">
        <v>71.428571428571431</v>
      </c>
      <c r="I621" s="2">
        <v>3.1699999999999999E-2</v>
      </c>
      <c r="J621" s="2">
        <v>5.6068122285342161</v>
      </c>
      <c r="K621" s="2">
        <v>570</v>
      </c>
      <c r="L621" s="2">
        <f t="shared" si="21"/>
        <v>9.5</v>
      </c>
      <c r="M621" s="2">
        <v>0.1278136593059937</v>
      </c>
      <c r="O621" s="2">
        <v>0.10283911671924291</v>
      </c>
      <c r="P621" s="2">
        <v>0.10607365930599369</v>
      </c>
      <c r="Q621" s="2">
        <v>9.0550599369085161E-2</v>
      </c>
      <c r="R621" s="2">
        <v>1.9711577287066243E-2</v>
      </c>
      <c r="S621" s="2">
        <v>0.11357343848580441</v>
      </c>
      <c r="T621" s="2">
        <v>6.8362113564668758E-2</v>
      </c>
      <c r="U621" s="2">
        <v>4.3763785488958991E-2</v>
      </c>
      <c r="V621" s="2">
        <v>8.1307917981072564E-2</v>
      </c>
      <c r="W621" s="2">
        <v>0.10754548895899053</v>
      </c>
      <c r="X621" s="2">
        <v>0.14782230283911674</v>
      </c>
      <c r="Y621" s="2">
        <v>0.13855851735015776</v>
      </c>
      <c r="Z621" s="2">
        <v>4.3710694006309142E-2</v>
      </c>
      <c r="AA621" s="2">
        <v>0.13372151419558362</v>
      </c>
      <c r="AB621" s="2">
        <v>0.18096744479495269</v>
      </c>
      <c r="AC621" s="2">
        <v>7.3462208201892754E-2</v>
      </c>
      <c r="AD621" s="2">
        <v>9.8004353312302839E-2</v>
      </c>
      <c r="AE621" s="2">
        <v>7.7198422712933756E-2</v>
      </c>
      <c r="AF621" s="2">
        <v>6.8843596214511041E-2</v>
      </c>
      <c r="AG621" s="2">
        <v>0.11293769716088331</v>
      </c>
    </row>
    <row r="622" spans="1:33" x14ac:dyDescent="0.3">
      <c r="A622" s="2" t="str">
        <f t="shared" si="20"/>
        <v>20220304_WT_DYN</v>
      </c>
      <c r="B622" s="2">
        <v>20220304</v>
      </c>
      <c r="C622" s="2" t="s">
        <v>31</v>
      </c>
      <c r="D622" s="2" t="s">
        <v>42</v>
      </c>
      <c r="E622" s="15" t="s">
        <v>35</v>
      </c>
      <c r="F622" s="2" t="s">
        <v>50</v>
      </c>
      <c r="G622" s="2" t="s">
        <v>36</v>
      </c>
      <c r="H622" s="2">
        <v>71.428571428571431</v>
      </c>
      <c r="I622" s="2">
        <v>3.1699999999999999E-2</v>
      </c>
      <c r="J622" s="2">
        <v>5.6068122285342161</v>
      </c>
      <c r="K622" s="2">
        <v>600</v>
      </c>
      <c r="L622" s="2">
        <f t="shared" si="21"/>
        <v>10</v>
      </c>
      <c r="M622" s="2">
        <v>3.5282271293375397E-2</v>
      </c>
      <c r="O622" s="2">
        <v>0.11670287066246059</v>
      </c>
      <c r="P622" s="2">
        <v>0.13199025236593062</v>
      </c>
      <c r="Q622" s="2">
        <v>7.5121735015772864E-2</v>
      </c>
      <c r="R622" s="2">
        <v>0.19429577287066252</v>
      </c>
      <c r="S622" s="2">
        <v>0.13448343848580444</v>
      </c>
      <c r="T622" s="2">
        <v>0.12455889589905363</v>
      </c>
      <c r="U622" s="2">
        <v>6.7148738170347E-2</v>
      </c>
      <c r="V622" s="2">
        <v>-5.9865930599369097E-3</v>
      </c>
      <c r="W622" s="2">
        <v>0.10480858044164039</v>
      </c>
      <c r="X622" s="2">
        <v>0.15841425867507891</v>
      </c>
      <c r="Y622" s="2">
        <v>0.13918031545741327</v>
      </c>
      <c r="Z622" s="2">
        <v>5.4522208201892734E-2</v>
      </c>
      <c r="AA622" s="2">
        <v>0.15907063091482648</v>
      </c>
      <c r="AB622" s="2">
        <v>0.26700936908517353</v>
      </c>
      <c r="AC622" s="2">
        <v>9.7564384858044167E-2</v>
      </c>
      <c r="AD622" s="2">
        <v>0.19916694006309149</v>
      </c>
      <c r="AE622" s="2">
        <v>6.6616940063091476E-2</v>
      </c>
      <c r="AF622" s="2">
        <v>0.19795034700315459</v>
      </c>
      <c r="AG622" s="2">
        <v>0.12187261829652996</v>
      </c>
    </row>
    <row r="623" spans="1:33" x14ac:dyDescent="0.3">
      <c r="A623" s="2" t="str">
        <f t="shared" si="20"/>
        <v>20220304_WT_DYN</v>
      </c>
      <c r="B623" s="2">
        <v>20220304</v>
      </c>
      <c r="C623" s="2" t="s">
        <v>31</v>
      </c>
      <c r="D623" s="2" t="s">
        <v>42</v>
      </c>
      <c r="E623" s="15" t="s">
        <v>35</v>
      </c>
      <c r="F623" s="2" t="s">
        <v>50</v>
      </c>
      <c r="G623" s="2" t="s">
        <v>36</v>
      </c>
      <c r="H623" s="2">
        <v>71.428571428571431</v>
      </c>
      <c r="I623" s="2">
        <v>3.1699999999999999E-2</v>
      </c>
      <c r="J623" s="2">
        <v>5.6068122285342161</v>
      </c>
      <c r="K623" s="2">
        <v>630</v>
      </c>
      <c r="L623" s="2">
        <f t="shared" si="21"/>
        <v>10.5</v>
      </c>
      <c r="M623" s="2">
        <v>0.16081779179810729</v>
      </c>
      <c r="O623" s="2">
        <v>0.14845854889589905</v>
      </c>
      <c r="P623" s="2">
        <v>0.17707429022082022</v>
      </c>
      <c r="Q623" s="2">
        <v>0.13212242902208204</v>
      </c>
      <c r="R623" s="2">
        <v>0.12353425867507889</v>
      </c>
      <c r="S623" s="2">
        <v>0.12052548895899055</v>
      </c>
      <c r="T623" s="2">
        <v>8.5675993690851743E-2</v>
      </c>
      <c r="U623" s="2">
        <v>4.7982239747634062E-2</v>
      </c>
      <c r="V623" s="2">
        <v>7.9931482649842275E-2</v>
      </c>
      <c r="W623" s="2">
        <v>0.10929687697160882</v>
      </c>
      <c r="X623" s="2">
        <v>0.13353668769716093</v>
      </c>
      <c r="Y623" s="2">
        <v>0.16157533123028395</v>
      </c>
      <c r="Z623" s="2">
        <v>0.13365690851735015</v>
      </c>
      <c r="AA623" s="2">
        <v>0.14852889589905363</v>
      </c>
      <c r="AB623" s="2">
        <v>0.24841378548895901</v>
      </c>
      <c r="AC623" s="2">
        <v>0.18377555205047319</v>
      </c>
      <c r="AD623" s="2">
        <v>0.20833072555205048</v>
      </c>
      <c r="AE623" s="2">
        <v>0.1247006309148265</v>
      </c>
      <c r="AF623" s="2">
        <v>9.2768328075709797E-2</v>
      </c>
      <c r="AG623" s="2">
        <v>0.14449283911671923</v>
      </c>
    </row>
    <row r="624" spans="1:33" x14ac:dyDescent="0.3">
      <c r="A624" s="2" t="str">
        <f t="shared" si="20"/>
        <v>20220304_WT_DYN</v>
      </c>
      <c r="B624" s="2">
        <v>20220304</v>
      </c>
      <c r="C624" s="2" t="s">
        <v>31</v>
      </c>
      <c r="D624" s="2" t="s">
        <v>42</v>
      </c>
      <c r="E624" s="15" t="s">
        <v>35</v>
      </c>
      <c r="F624" s="2" t="s">
        <v>50</v>
      </c>
      <c r="G624" s="2" t="s">
        <v>36</v>
      </c>
      <c r="H624" s="2">
        <v>71.428571428571431</v>
      </c>
      <c r="I624" s="2">
        <v>3.1699999999999999E-2</v>
      </c>
      <c r="J624" s="2">
        <v>5.6068122285342161</v>
      </c>
      <c r="K624" s="2">
        <v>660</v>
      </c>
      <c r="L624" s="2">
        <f t="shared" si="21"/>
        <v>11</v>
      </c>
      <c r="M624" s="2">
        <v>8.8589369085173494E-2</v>
      </c>
      <c r="O624" s="2">
        <v>0.14513063091482648</v>
      </c>
      <c r="P624" s="2">
        <v>0.12776586750788643</v>
      </c>
      <c r="Q624" s="2">
        <v>0.124483785488959</v>
      </c>
      <c r="R624" s="2">
        <v>0.18596482649842272</v>
      </c>
      <c r="S624" s="2">
        <v>0.16945567823343849</v>
      </c>
      <c r="T624" s="2">
        <v>0.15761949526813882</v>
      </c>
      <c r="U624" s="2">
        <v>0.21522820189274447</v>
      </c>
      <c r="V624" s="2">
        <v>4.4933753943217677E-2</v>
      </c>
      <c r="W624" s="2">
        <v>6.5866656151419567E-2</v>
      </c>
      <c r="X624" s="2">
        <v>0.11828078864353311</v>
      </c>
      <c r="Y624" s="2">
        <v>0.29201662460567829</v>
      </c>
      <c r="Z624" s="2">
        <v>0.12909895899053628</v>
      </c>
      <c r="AA624" s="2">
        <v>0.14826709779179814</v>
      </c>
      <c r="AB624" s="2">
        <v>0.21686987381703474</v>
      </c>
      <c r="AC624" s="2">
        <v>8.0615488958990539E-2</v>
      </c>
      <c r="AD624" s="2">
        <v>0.18474880126182966</v>
      </c>
      <c r="AE624" s="2">
        <v>0.10582097791798106</v>
      </c>
      <c r="AF624" s="2">
        <v>8.083280757097791E-2</v>
      </c>
      <c r="AG624" s="2">
        <v>0.12950864353312302</v>
      </c>
    </row>
    <row r="625" spans="1:33" x14ac:dyDescent="0.3">
      <c r="A625" s="2" t="str">
        <f t="shared" si="20"/>
        <v>20220304_WT_DYN</v>
      </c>
      <c r="B625" s="2">
        <v>20220304</v>
      </c>
      <c r="C625" s="2" t="s">
        <v>31</v>
      </c>
      <c r="D625" s="2" t="s">
        <v>42</v>
      </c>
      <c r="E625" s="15" t="s">
        <v>35</v>
      </c>
      <c r="F625" s="2" t="s">
        <v>50</v>
      </c>
      <c r="G625" s="2" t="s">
        <v>36</v>
      </c>
      <c r="H625" s="2">
        <v>71.428571428571431</v>
      </c>
      <c r="I625" s="2">
        <v>3.1699999999999999E-2</v>
      </c>
      <c r="J625" s="2">
        <v>5.6068122285342161</v>
      </c>
      <c r="K625" s="2">
        <v>690</v>
      </c>
      <c r="L625" s="2">
        <f t="shared" si="21"/>
        <v>11.5</v>
      </c>
      <c r="M625" s="2">
        <v>9.1225772870662455E-2</v>
      </c>
      <c r="O625" s="2">
        <v>0.12208952681388016</v>
      </c>
      <c r="P625" s="2">
        <v>0.13421384858044164</v>
      </c>
      <c r="Q625" s="2">
        <v>7.8843028391167178E-2</v>
      </c>
      <c r="R625" s="2">
        <v>5.9586908517350164E-2</v>
      </c>
      <c r="S625" s="2">
        <v>0.14503447949526813</v>
      </c>
      <c r="T625" s="2">
        <v>0.11020498422712936</v>
      </c>
      <c r="U625" s="2">
        <v>5.8665078864353307E-2</v>
      </c>
      <c r="V625" s="2">
        <v>9.1929526813880141E-2</v>
      </c>
      <c r="W625" s="2">
        <v>0.14623274447949527</v>
      </c>
      <c r="X625" s="2">
        <v>0.16191605678233439</v>
      </c>
      <c r="Y625" s="2">
        <v>0.17532596214511043</v>
      </c>
      <c r="Z625" s="2">
        <v>0.13333681388012622</v>
      </c>
      <c r="AA625" s="2">
        <v>0.14879223974763411</v>
      </c>
      <c r="AB625" s="2">
        <v>0.31713208201892751</v>
      </c>
      <c r="AC625" s="2">
        <v>5.9998075709779185E-2</v>
      </c>
      <c r="AD625" s="2">
        <v>0.15060788643533121</v>
      </c>
      <c r="AE625" s="2">
        <v>9.2226246056782354E-2</v>
      </c>
      <c r="AF625" s="2">
        <v>6.6105709779179816E-2</v>
      </c>
      <c r="AG625" s="2">
        <v>0.1194060567823344</v>
      </c>
    </row>
    <row r="626" spans="1:33" x14ac:dyDescent="0.3">
      <c r="A626" s="2" t="str">
        <f t="shared" si="20"/>
        <v>20220304_WT_DYN</v>
      </c>
      <c r="B626" s="2">
        <v>20220304</v>
      </c>
      <c r="C626" s="2" t="s">
        <v>31</v>
      </c>
      <c r="D626" s="2" t="s">
        <v>42</v>
      </c>
      <c r="E626" s="15" t="s">
        <v>35</v>
      </c>
      <c r="F626" s="2" t="s">
        <v>50</v>
      </c>
      <c r="G626" s="2" t="s">
        <v>36</v>
      </c>
      <c r="H626" s="2">
        <v>71.428571428571431</v>
      </c>
      <c r="I626" s="2">
        <v>3.1699999999999999E-2</v>
      </c>
      <c r="J626" s="2">
        <v>5.6068122285342161</v>
      </c>
      <c r="K626" s="2">
        <v>720</v>
      </c>
      <c r="L626" s="2">
        <f t="shared" si="21"/>
        <v>12</v>
      </c>
      <c r="M626" s="2">
        <v>0.17309646687697161</v>
      </c>
      <c r="O626" s="2">
        <v>0.2928664668769716</v>
      </c>
      <c r="P626" s="2">
        <v>0.13622599369085175</v>
      </c>
      <c r="Q626" s="2">
        <v>0.15438738170347005</v>
      </c>
      <c r="R626" s="2">
        <v>0.10801665615141956</v>
      </c>
      <c r="S626" s="2">
        <v>0.14559176656151424</v>
      </c>
      <c r="T626" s="2">
        <v>0.130964952681388</v>
      </c>
      <c r="U626" s="2">
        <v>0.138718927444795</v>
      </c>
      <c r="V626" s="2">
        <v>0.1004764353312303</v>
      </c>
      <c r="W626" s="2">
        <v>0.16195826498422713</v>
      </c>
      <c r="X626" s="2">
        <v>0.17621296529968453</v>
      </c>
      <c r="Y626" s="2">
        <v>0.16887441640378553</v>
      </c>
      <c r="Z626" s="2">
        <v>0.10501107255520503</v>
      </c>
      <c r="AA626" s="2">
        <v>0.1777102523659306</v>
      </c>
      <c r="AB626" s="2">
        <v>0.21623555205047321</v>
      </c>
      <c r="AC626" s="2">
        <v>0.10938028391167191</v>
      </c>
      <c r="AD626" s="2">
        <v>0.30311662460567829</v>
      </c>
      <c r="AE626" s="2">
        <v>0.18613536277602527</v>
      </c>
      <c r="AF626" s="2">
        <v>0.20481135646687698</v>
      </c>
      <c r="AG626" s="2">
        <v>0.16969861198738173</v>
      </c>
    </row>
    <row r="627" spans="1:33" x14ac:dyDescent="0.3">
      <c r="A627" s="2" t="str">
        <f t="shared" si="20"/>
        <v>20220304_WT_DYN</v>
      </c>
      <c r="B627" s="2">
        <v>20220304</v>
      </c>
      <c r="C627" s="2" t="s">
        <v>31</v>
      </c>
      <c r="D627" s="2" t="s">
        <v>42</v>
      </c>
      <c r="E627" s="15" t="s">
        <v>35</v>
      </c>
      <c r="F627" s="2" t="s">
        <v>50</v>
      </c>
      <c r="G627" s="2" t="s">
        <v>36</v>
      </c>
      <c r="H627" s="2">
        <v>71.428571428571431</v>
      </c>
      <c r="I627" s="2">
        <v>3.1699999999999999E-2</v>
      </c>
      <c r="J627" s="2">
        <v>5.6068122285342161</v>
      </c>
      <c r="K627" s="2">
        <v>750</v>
      </c>
      <c r="L627" s="2">
        <f t="shared" si="21"/>
        <v>12.5</v>
      </c>
      <c r="M627" s="2">
        <v>0.14273432176656151</v>
      </c>
      <c r="O627" s="2">
        <v>0.2107005993690852</v>
      </c>
      <c r="P627" s="2">
        <v>0.17253851735015774</v>
      </c>
      <c r="Q627" s="2">
        <v>9.8273848580441636E-2</v>
      </c>
      <c r="R627" s="2">
        <v>0.16354722397476343</v>
      </c>
      <c r="S627" s="2">
        <v>0.16295810725552051</v>
      </c>
      <c r="T627" s="2">
        <v>0.16131747634069402</v>
      </c>
      <c r="U627" s="2">
        <v>3.9703249211356463E-2</v>
      </c>
      <c r="V627" s="2">
        <v>7.2173659305993704E-2</v>
      </c>
      <c r="W627" s="2">
        <v>0.16161353312302842</v>
      </c>
      <c r="X627" s="2">
        <v>0.18677495268138805</v>
      </c>
      <c r="Y627" s="2">
        <v>0.23836195583596215</v>
      </c>
      <c r="Z627" s="2">
        <v>0.10405018927444797</v>
      </c>
      <c r="AA627" s="2">
        <v>0.13526201892744483</v>
      </c>
      <c r="AB627" s="2">
        <v>0.25487687697160888</v>
      </c>
      <c r="AC627" s="2">
        <v>0.16610375394321769</v>
      </c>
      <c r="AD627" s="2">
        <v>0.14551507886435333</v>
      </c>
      <c r="AE627" s="2">
        <v>0.10235205047318613</v>
      </c>
      <c r="AF627" s="2">
        <v>0.20605362776025238</v>
      </c>
      <c r="AG627" s="2">
        <v>0.15168059936908521</v>
      </c>
    </row>
    <row r="628" spans="1:33" x14ac:dyDescent="0.3">
      <c r="A628" s="2" t="str">
        <f t="shared" si="20"/>
        <v>20220304_WT_DYN</v>
      </c>
      <c r="B628" s="2">
        <v>20220304</v>
      </c>
      <c r="C628" s="2" t="s">
        <v>31</v>
      </c>
      <c r="D628" s="2" t="s">
        <v>42</v>
      </c>
      <c r="E628" s="15" t="s">
        <v>35</v>
      </c>
      <c r="F628" s="2" t="s">
        <v>50</v>
      </c>
      <c r="G628" s="2" t="s">
        <v>36</v>
      </c>
      <c r="H628" s="2">
        <v>71.428571428571431</v>
      </c>
      <c r="I628" s="2">
        <v>3.1699999999999999E-2</v>
      </c>
      <c r="J628" s="2">
        <v>5.6068122285342161</v>
      </c>
      <c r="K628" s="2">
        <v>780</v>
      </c>
      <c r="L628" s="2">
        <f t="shared" si="21"/>
        <v>13</v>
      </c>
      <c r="M628" s="2">
        <v>0.16688835962145113</v>
      </c>
      <c r="O628" s="2">
        <v>0.23064744479495267</v>
      </c>
      <c r="P628" s="2">
        <v>0.17013801261829656</v>
      </c>
      <c r="Q628" s="2">
        <v>0.14760271293375399</v>
      </c>
      <c r="R628" s="2">
        <v>8.9353501577287081E-2</v>
      </c>
      <c r="S628" s="2">
        <v>0.13315820189274449</v>
      </c>
      <c r="T628" s="2">
        <v>0.14251</v>
      </c>
      <c r="U628" s="2">
        <v>0.11705772870662459</v>
      </c>
      <c r="V628" s="2">
        <v>6.0314921135646689E-2</v>
      </c>
      <c r="W628" s="2">
        <v>0.11455851735015773</v>
      </c>
      <c r="X628" s="2">
        <v>5.4531293375394321E-2</v>
      </c>
      <c r="Y628" s="2">
        <v>0.12390675078864354</v>
      </c>
      <c r="Z628" s="2">
        <v>4.9986498422712924E-2</v>
      </c>
      <c r="AA628" s="2">
        <v>0.18068416403785492</v>
      </c>
      <c r="AB628" s="2">
        <v>0.246115047318612</v>
      </c>
      <c r="AC628" s="2">
        <v>8.1077981072555205E-2</v>
      </c>
      <c r="AD628" s="2">
        <v>0.13395514195583599</v>
      </c>
      <c r="AE628" s="2">
        <v>0.13266138801261831</v>
      </c>
      <c r="AF628" s="2">
        <v>0.12795772870662461</v>
      </c>
      <c r="AG628" s="2">
        <v>0.13868854889589907</v>
      </c>
    </row>
    <row r="629" spans="1:33" x14ac:dyDescent="0.3">
      <c r="A629" s="2" t="str">
        <f t="shared" si="20"/>
        <v>20220304_WT_DYN</v>
      </c>
      <c r="B629" s="2">
        <v>20220304</v>
      </c>
      <c r="C629" s="2" t="s">
        <v>31</v>
      </c>
      <c r="D629" s="2" t="s">
        <v>42</v>
      </c>
      <c r="E629" s="15" t="s">
        <v>35</v>
      </c>
      <c r="F629" s="2" t="s">
        <v>50</v>
      </c>
      <c r="G629" s="2" t="s">
        <v>36</v>
      </c>
      <c r="H629" s="2">
        <v>71.428571428571431</v>
      </c>
      <c r="I629" s="2">
        <v>3.1699999999999999E-2</v>
      </c>
      <c r="J629" s="2">
        <v>5.6068122285342161</v>
      </c>
      <c r="K629" s="2">
        <v>810</v>
      </c>
      <c r="L629" s="2">
        <f t="shared" si="21"/>
        <v>13.5</v>
      </c>
      <c r="M629" s="2">
        <v>0.10783208201892745</v>
      </c>
      <c r="O629" s="2">
        <v>0.15640823343848581</v>
      </c>
      <c r="P629" s="2">
        <v>0.16372186119873819</v>
      </c>
      <c r="Q629" s="2">
        <v>0.15335804416403787</v>
      </c>
      <c r="R629" s="2">
        <v>8.6853690851735013E-2</v>
      </c>
      <c r="S629" s="2">
        <v>0.16855801261829653</v>
      </c>
      <c r="T629" s="2">
        <v>0.10054422712933754</v>
      </c>
      <c r="U629" s="2">
        <v>0.15691624605678237</v>
      </c>
      <c r="V629" s="2">
        <v>7.3630252365930585E-2</v>
      </c>
      <c r="W629" s="2">
        <v>0.10680283911671923</v>
      </c>
      <c r="X629" s="2">
        <v>8.5236813880126175E-2</v>
      </c>
      <c r="Y629" s="2">
        <v>0.12452438485804415</v>
      </c>
      <c r="Z629" s="2">
        <v>9.8360599369085172E-2</v>
      </c>
      <c r="AA629" s="2">
        <v>0.16559851735015774</v>
      </c>
      <c r="AB629" s="2">
        <v>0.26130085173501577</v>
      </c>
      <c r="AC629" s="2">
        <v>0.17609375394321769</v>
      </c>
      <c r="AD629" s="2">
        <v>0.11380321766561514</v>
      </c>
      <c r="AE629" s="2">
        <v>9.969558359621454E-2</v>
      </c>
      <c r="AF629" s="2">
        <v>5.2447287066246052E-2</v>
      </c>
      <c r="AG629" s="2">
        <v>0.13712422712933753</v>
      </c>
    </row>
    <row r="630" spans="1:33" x14ac:dyDescent="0.3">
      <c r="A630" s="2" t="str">
        <f t="shared" si="20"/>
        <v>20220304_WT_DYN</v>
      </c>
      <c r="B630" s="2">
        <v>20220304</v>
      </c>
      <c r="C630" s="2" t="s">
        <v>31</v>
      </c>
      <c r="D630" s="2" t="s">
        <v>42</v>
      </c>
      <c r="E630" s="15" t="s">
        <v>35</v>
      </c>
      <c r="F630" s="2" t="s">
        <v>50</v>
      </c>
      <c r="G630" s="2" t="s">
        <v>36</v>
      </c>
      <c r="H630" s="2">
        <v>71.428571428571431</v>
      </c>
      <c r="I630" s="2">
        <v>3.1699999999999999E-2</v>
      </c>
      <c r="J630" s="2">
        <v>5.6068122285342161</v>
      </c>
      <c r="K630" s="2">
        <v>840</v>
      </c>
      <c r="L630" s="2">
        <f t="shared" si="21"/>
        <v>14</v>
      </c>
      <c r="M630" s="2">
        <v>9.7966940063091479E-2</v>
      </c>
      <c r="O630" s="2">
        <v>0.24768066246056783</v>
      </c>
      <c r="P630" s="2">
        <v>0.19945943217665615</v>
      </c>
      <c r="Q630" s="2">
        <v>0.13792233438485807</v>
      </c>
      <c r="R630" s="2">
        <v>0.11808299684542586</v>
      </c>
      <c r="S630" s="2">
        <v>0.20346091482649845</v>
      </c>
      <c r="T630" s="2">
        <v>0.1737492113564669</v>
      </c>
      <c r="U630" s="2">
        <v>0.18405353312302841</v>
      </c>
      <c r="V630" s="2">
        <v>1.9188422712933761E-2</v>
      </c>
      <c r="W630" s="2">
        <v>0.12671788643533125</v>
      </c>
      <c r="X630" s="2">
        <v>0.22798936908517353</v>
      </c>
      <c r="Y630" s="2">
        <v>0.17073949526813881</v>
      </c>
      <c r="Z630" s="2">
        <v>0.10822548895899055</v>
      </c>
      <c r="AA630" s="2">
        <v>0.17313574132492113</v>
      </c>
      <c r="AB630" s="2">
        <v>0.3333040063091483</v>
      </c>
      <c r="AC630" s="2">
        <v>0.22421132492113569</v>
      </c>
      <c r="AD630" s="2">
        <v>0.18744198738170345</v>
      </c>
      <c r="AE630" s="2">
        <v>0.15037413249211357</v>
      </c>
      <c r="AF630" s="2">
        <v>0.1918224605678234</v>
      </c>
      <c r="AG630" s="2">
        <v>0.18350113564668771</v>
      </c>
    </row>
    <row r="631" spans="1:33" x14ac:dyDescent="0.3">
      <c r="A631" s="2" t="str">
        <f t="shared" si="20"/>
        <v>20220304_WT_DYN</v>
      </c>
      <c r="B631" s="2">
        <v>20220304</v>
      </c>
      <c r="C631" s="2" t="s">
        <v>31</v>
      </c>
      <c r="D631" s="2" t="s">
        <v>42</v>
      </c>
      <c r="E631" s="15" t="s">
        <v>35</v>
      </c>
      <c r="F631" s="2" t="s">
        <v>50</v>
      </c>
      <c r="G631" s="2" t="s">
        <v>36</v>
      </c>
      <c r="H631" s="2">
        <v>71.428571428571431</v>
      </c>
      <c r="I631" s="2">
        <v>3.1699999999999999E-2</v>
      </c>
      <c r="J631" s="2">
        <v>5.6068122285342161</v>
      </c>
      <c r="K631" s="2">
        <v>870</v>
      </c>
      <c r="L631" s="2">
        <f t="shared" si="21"/>
        <v>14.5</v>
      </c>
      <c r="M631" s="2">
        <v>0.15353233438485805</v>
      </c>
      <c r="O631" s="2">
        <v>0.20858337539432178</v>
      </c>
      <c r="P631" s="2">
        <v>0.19624347003154574</v>
      </c>
      <c r="Q631" s="2">
        <v>0.16686482649842274</v>
      </c>
      <c r="R631" s="2">
        <v>0.10490908517350156</v>
      </c>
      <c r="S631" s="2">
        <v>0.23640082018927444</v>
      </c>
      <c r="T631" s="2">
        <v>0.17857164037854892</v>
      </c>
      <c r="U631" s="2">
        <v>0.17220277602523662</v>
      </c>
      <c r="V631" s="2">
        <v>9.4004353312302835E-2</v>
      </c>
      <c r="W631" s="2">
        <v>0.14589908517350161</v>
      </c>
      <c r="X631" s="2">
        <v>0.15760539432176657</v>
      </c>
      <c r="Y631" s="2">
        <v>0.18064870662460569</v>
      </c>
      <c r="Z631" s="2">
        <v>0.12620750788643534</v>
      </c>
      <c r="AA631" s="2">
        <v>0.18889220820189279</v>
      </c>
      <c r="AB631" s="2">
        <v>0.3419144164037855</v>
      </c>
      <c r="AC631" s="2">
        <v>0.15394659305993694</v>
      </c>
      <c r="AD631" s="2">
        <v>0.11730365930599369</v>
      </c>
      <c r="AE631" s="2">
        <v>9.9503596214511034E-2</v>
      </c>
      <c r="AF631" s="2">
        <v>0.20776993690851736</v>
      </c>
      <c r="AG631" s="2">
        <v>0.17275618296529971</v>
      </c>
    </row>
    <row r="632" spans="1:33" x14ac:dyDescent="0.3">
      <c r="A632" s="2" t="str">
        <f t="shared" si="20"/>
        <v>20220304_WT_DYN</v>
      </c>
      <c r="B632" s="2">
        <v>20220304</v>
      </c>
      <c r="C632" s="2" t="s">
        <v>31</v>
      </c>
      <c r="D632" s="2" t="s">
        <v>42</v>
      </c>
      <c r="E632" s="15" t="s">
        <v>35</v>
      </c>
      <c r="F632" s="2" t="s">
        <v>50</v>
      </c>
      <c r="G632" s="2" t="s">
        <v>36</v>
      </c>
      <c r="H632" s="2">
        <v>71.428571428571431</v>
      </c>
      <c r="I632" s="2">
        <v>3.1699999999999999E-2</v>
      </c>
      <c r="J632" s="2">
        <v>5.6068122285342161</v>
      </c>
      <c r="K632" s="2">
        <v>900</v>
      </c>
      <c r="L632" s="2">
        <f t="shared" si="21"/>
        <v>15</v>
      </c>
      <c r="M632" s="2">
        <v>0.17026615141955839</v>
      </c>
      <c r="O632" s="2">
        <v>0.19496694006309148</v>
      </c>
      <c r="P632" s="2">
        <v>0.22171350157728709</v>
      </c>
      <c r="Q632" s="2">
        <v>0.12691747634069403</v>
      </c>
      <c r="R632" s="2">
        <v>0.20268416403785491</v>
      </c>
      <c r="S632" s="2">
        <v>0.14520539432176655</v>
      </c>
      <c r="T632" s="2">
        <v>0.15278075709779182</v>
      </c>
      <c r="U632" s="2">
        <v>0.10774488958990538</v>
      </c>
      <c r="V632" s="2">
        <v>9.2078832807570982E-2</v>
      </c>
      <c r="W632" s="2">
        <v>0.16090296529968456</v>
      </c>
      <c r="X632" s="2">
        <v>0.19495416403785493</v>
      </c>
      <c r="Y632" s="2">
        <v>0.16195242902208207</v>
      </c>
      <c r="Z632" s="2">
        <v>0.15000899053627761</v>
      </c>
      <c r="AA632" s="2">
        <v>0.17034274447949529</v>
      </c>
      <c r="AB632" s="2">
        <v>0.32822482649842272</v>
      </c>
      <c r="AC632" s="2">
        <v>0.18910072555205049</v>
      </c>
      <c r="AD632" s="2">
        <v>0.18494220820189275</v>
      </c>
      <c r="AE632" s="2">
        <v>9.6591419558359634E-2</v>
      </c>
      <c r="AF632" s="2">
        <v>0.16928492113564669</v>
      </c>
      <c r="AG632" s="2">
        <v>0.17021290220820187</v>
      </c>
    </row>
    <row r="633" spans="1:33" x14ac:dyDescent="0.3">
      <c r="A633" s="2" t="str">
        <f t="shared" si="20"/>
        <v>20220304_WT_DYN</v>
      </c>
      <c r="B633" s="2">
        <v>20220304</v>
      </c>
      <c r="C633" s="2" t="s">
        <v>31</v>
      </c>
      <c r="D633" s="2" t="s">
        <v>42</v>
      </c>
      <c r="E633" s="15" t="s">
        <v>35</v>
      </c>
      <c r="F633" s="2" t="s">
        <v>50</v>
      </c>
      <c r="G633" s="2" t="s">
        <v>36</v>
      </c>
      <c r="H633" s="2">
        <v>71.428571428571431</v>
      </c>
      <c r="I633" s="2">
        <v>3.1699999999999999E-2</v>
      </c>
      <c r="J633" s="2">
        <v>5.6068122285342161</v>
      </c>
      <c r="K633" s="2">
        <v>930</v>
      </c>
      <c r="L633" s="2">
        <f t="shared" si="21"/>
        <v>15.5</v>
      </c>
      <c r="M633" s="2">
        <v>0.1891929022082019</v>
      </c>
      <c r="O633" s="2">
        <v>0.20838479495268139</v>
      </c>
      <c r="P633" s="2">
        <v>0.21929094637223975</v>
      </c>
      <c r="Q633" s="2">
        <v>0.16060072555205052</v>
      </c>
      <c r="R633" s="2">
        <v>0.27035858044164041</v>
      </c>
      <c r="S633" s="2">
        <v>0.22343558359621454</v>
      </c>
      <c r="T633" s="2">
        <v>0.1423121451104101</v>
      </c>
      <c r="U633" s="2">
        <v>0.11413299684542588</v>
      </c>
      <c r="V633" s="2">
        <v>6.6158643533123035E-2</v>
      </c>
      <c r="W633" s="2">
        <v>0.15688845425867512</v>
      </c>
      <c r="X633" s="2">
        <v>0.24381378548895899</v>
      </c>
      <c r="Y633" s="2">
        <v>0.13599123028391169</v>
      </c>
      <c r="Z633" s="2">
        <v>9.7825173501577295E-2</v>
      </c>
      <c r="AA633" s="2">
        <v>0.19831148264984227</v>
      </c>
      <c r="AB633" s="2">
        <v>0.33584501577287068</v>
      </c>
      <c r="AC633" s="2">
        <v>0.20492880126182966</v>
      </c>
      <c r="AD633" s="2">
        <v>0.25879044164037857</v>
      </c>
      <c r="AE633" s="2">
        <v>0.10906731861198737</v>
      </c>
      <c r="AF633" s="2">
        <v>0.16768422712933756</v>
      </c>
      <c r="AG633" s="2">
        <v>0.18936936908517352</v>
      </c>
    </row>
    <row r="634" spans="1:33" x14ac:dyDescent="0.3">
      <c r="A634" s="2" t="str">
        <f t="shared" si="20"/>
        <v>20220304_WT_DYN</v>
      </c>
      <c r="B634" s="2">
        <v>20220304</v>
      </c>
      <c r="C634" s="2" t="s">
        <v>31</v>
      </c>
      <c r="D634" s="2" t="s">
        <v>42</v>
      </c>
      <c r="E634" s="15" t="s">
        <v>35</v>
      </c>
      <c r="F634" s="2" t="s">
        <v>50</v>
      </c>
      <c r="G634" s="2" t="s">
        <v>36</v>
      </c>
      <c r="H634" s="2">
        <v>71.428571428571431</v>
      </c>
      <c r="I634" s="2">
        <v>3.1699999999999999E-2</v>
      </c>
      <c r="J634" s="2">
        <v>5.6068122285342161</v>
      </c>
      <c r="K634" s="2">
        <v>960</v>
      </c>
      <c r="L634" s="2">
        <f t="shared" si="21"/>
        <v>16</v>
      </c>
      <c r="M634" s="2">
        <v>0.20168359621451107</v>
      </c>
      <c r="O634" s="2">
        <v>0.20460151419558359</v>
      </c>
      <c r="P634" s="2">
        <v>0.20071646687697164</v>
      </c>
      <c r="Q634" s="2">
        <v>0.13996037854889593</v>
      </c>
      <c r="R634" s="2">
        <v>0.20787233438485805</v>
      </c>
      <c r="S634" s="2">
        <v>0.14054394321766564</v>
      </c>
      <c r="T634" s="2">
        <v>0.14518438485804419</v>
      </c>
      <c r="U634" s="2">
        <v>7.1381293375394325E-2</v>
      </c>
      <c r="V634" s="2">
        <v>0.10159223974763405</v>
      </c>
      <c r="W634" s="2">
        <v>0.16241400630914826</v>
      </c>
      <c r="X634" s="2">
        <v>0.29207593059936909</v>
      </c>
      <c r="Y634" s="2">
        <v>0.22345536277602526</v>
      </c>
      <c r="Z634" s="2">
        <v>9.790728706624606E-2</v>
      </c>
      <c r="AA634" s="2">
        <v>0.2004602523659306</v>
      </c>
      <c r="AB634" s="2">
        <v>0.36350337539432176</v>
      </c>
      <c r="AC634" s="2">
        <v>0.17490372239747634</v>
      </c>
      <c r="AD634" s="2">
        <v>0.24330558359621454</v>
      </c>
      <c r="AE634" s="2">
        <v>0.18936747634069401</v>
      </c>
      <c r="AF634" s="2">
        <v>0.19289880126182971</v>
      </c>
      <c r="AG634" s="2">
        <v>0.18305192429022082</v>
      </c>
    </row>
    <row r="635" spans="1:33" x14ac:dyDescent="0.3">
      <c r="A635" s="2" t="str">
        <f t="shared" si="20"/>
        <v>20220304_WT_DYN</v>
      </c>
      <c r="B635" s="2">
        <v>20220304</v>
      </c>
      <c r="C635" s="2" t="s">
        <v>31</v>
      </c>
      <c r="D635" s="2" t="s">
        <v>42</v>
      </c>
      <c r="E635" s="15" t="s">
        <v>35</v>
      </c>
      <c r="F635" s="2" t="s">
        <v>50</v>
      </c>
      <c r="G635" s="2" t="s">
        <v>36</v>
      </c>
      <c r="H635" s="2">
        <v>71.428571428571431</v>
      </c>
      <c r="I635" s="2">
        <v>3.1699999999999999E-2</v>
      </c>
      <c r="J635" s="2">
        <v>5.6068122285342161</v>
      </c>
      <c r="K635" s="2">
        <v>990</v>
      </c>
      <c r="L635" s="2">
        <f t="shared" si="21"/>
        <v>16.5</v>
      </c>
      <c r="M635" s="2">
        <v>0.12619905362776027</v>
      </c>
      <c r="O635" s="2">
        <v>0.16130936908517352</v>
      </c>
      <c r="P635" s="2">
        <v>0.17080053627760255</v>
      </c>
      <c r="Q635" s="2">
        <v>0.16073766561514197</v>
      </c>
      <c r="R635" s="2">
        <v>0.10173141955835964</v>
      </c>
      <c r="S635" s="2">
        <v>0.21756365930599372</v>
      </c>
      <c r="T635" s="2">
        <v>0.23626495268138806</v>
      </c>
      <c r="U635" s="2">
        <v>0.12300659305993693</v>
      </c>
      <c r="V635" s="2">
        <v>8.3300473186119883E-2</v>
      </c>
      <c r="W635" s="2">
        <v>0.17666198738170349</v>
      </c>
      <c r="X635" s="2">
        <v>0.14499731861198742</v>
      </c>
      <c r="Y635" s="2">
        <v>0.29557782334384858</v>
      </c>
      <c r="Z635" s="2">
        <v>5.4466056782334384E-2</v>
      </c>
      <c r="AA635" s="2">
        <v>0.22114173501577292</v>
      </c>
      <c r="AB635" s="2">
        <v>0.32782230283911673</v>
      </c>
      <c r="AC635" s="2">
        <v>0.18889946372239749</v>
      </c>
      <c r="AD635" s="2">
        <v>0.16708996845425869</v>
      </c>
      <c r="AE635" s="2">
        <v>0.17275176656151423</v>
      </c>
      <c r="AF635" s="2">
        <v>0.12631722397476344</v>
      </c>
      <c r="AG635" s="2">
        <v>0.1896372239747634</v>
      </c>
    </row>
    <row r="636" spans="1:33" x14ac:dyDescent="0.3">
      <c r="A636" s="2" t="str">
        <f t="shared" si="20"/>
        <v>20220304_WT_DYN</v>
      </c>
      <c r="B636" s="2">
        <v>20220304</v>
      </c>
      <c r="C636" s="2" t="s">
        <v>31</v>
      </c>
      <c r="D636" s="2" t="s">
        <v>42</v>
      </c>
      <c r="E636" s="15" t="s">
        <v>35</v>
      </c>
      <c r="F636" s="2" t="s">
        <v>50</v>
      </c>
      <c r="G636" s="2" t="s">
        <v>36</v>
      </c>
      <c r="H636" s="2">
        <v>71.428571428571431</v>
      </c>
      <c r="I636" s="2">
        <v>3.1699999999999999E-2</v>
      </c>
      <c r="J636" s="2">
        <v>5.6068122285342161</v>
      </c>
      <c r="K636" s="2">
        <v>1020</v>
      </c>
      <c r="L636" s="2">
        <f t="shared" si="21"/>
        <v>17</v>
      </c>
      <c r="M636" s="2">
        <v>0.18442753943217666</v>
      </c>
      <c r="O636" s="2">
        <v>0.25826457413249215</v>
      </c>
      <c r="P636" s="2">
        <v>0.20463671924290219</v>
      </c>
      <c r="Q636" s="2">
        <v>0.10628930599369085</v>
      </c>
      <c r="R636" s="2">
        <v>0.21148369085173505</v>
      </c>
      <c r="S636" s="2">
        <v>0.23101444794952683</v>
      </c>
      <c r="T636" s="2">
        <v>0.15685905362776026</v>
      </c>
      <c r="U636" s="2">
        <v>0.19296347003154574</v>
      </c>
      <c r="V636" s="2">
        <v>7.8669242902208211E-2</v>
      </c>
      <c r="W636" s="2">
        <v>0.17882867507886435</v>
      </c>
      <c r="X636" s="2">
        <v>0.24558476340694008</v>
      </c>
      <c r="Y636" s="2">
        <v>0.32765416403785497</v>
      </c>
      <c r="Z636" s="2">
        <v>9.1755993690851745E-2</v>
      </c>
      <c r="AA636" s="2">
        <v>0.21300870662460569</v>
      </c>
      <c r="AB636" s="2">
        <v>0.46765889589905368</v>
      </c>
      <c r="AC636" s="2">
        <v>0.22402927444794954</v>
      </c>
      <c r="AD636" s="2">
        <v>0.30743050473186123</v>
      </c>
      <c r="AE636" s="2">
        <v>0.22882583596214515</v>
      </c>
      <c r="AF636" s="2">
        <v>0.18986208201892746</v>
      </c>
      <c r="AG636" s="2">
        <v>0.21161741324921135</v>
      </c>
    </row>
    <row r="637" spans="1:33" x14ac:dyDescent="0.3">
      <c r="A637" s="2" t="str">
        <f t="shared" si="20"/>
        <v>20220304_WT_DYN</v>
      </c>
      <c r="B637" s="2">
        <v>20220304</v>
      </c>
      <c r="C637" s="2" t="s">
        <v>31</v>
      </c>
      <c r="D637" s="2" t="s">
        <v>42</v>
      </c>
      <c r="E637" s="15" t="s">
        <v>35</v>
      </c>
      <c r="F637" s="2" t="s">
        <v>50</v>
      </c>
      <c r="G637" s="2" t="s">
        <v>36</v>
      </c>
      <c r="H637" s="2">
        <v>71.428571428571431</v>
      </c>
      <c r="I637" s="2">
        <v>3.1699999999999999E-2</v>
      </c>
      <c r="J637" s="2">
        <v>5.6068122285342161</v>
      </c>
      <c r="K637" s="2">
        <v>1050</v>
      </c>
      <c r="L637" s="2">
        <f t="shared" si="21"/>
        <v>17.5</v>
      </c>
      <c r="M637" s="2">
        <v>0.15994599369085175</v>
      </c>
      <c r="O637" s="2">
        <v>0.19135372239747636</v>
      </c>
      <c r="P637" s="2">
        <v>0.19841384858044167</v>
      </c>
      <c r="Q637" s="2">
        <v>0.15864157728706629</v>
      </c>
      <c r="R637" s="2">
        <v>0.20086463722397477</v>
      </c>
      <c r="S637" s="2">
        <v>0.17707523659305993</v>
      </c>
      <c r="T637" s="2">
        <v>0.16462135646687695</v>
      </c>
      <c r="U637" s="2">
        <v>0.18640835962145114</v>
      </c>
      <c r="V637" s="2">
        <v>0.1798948895899054</v>
      </c>
      <c r="W637" s="2">
        <v>0.14089602523659306</v>
      </c>
      <c r="X637" s="2">
        <v>0.191132523659306</v>
      </c>
      <c r="Y637" s="2">
        <v>0.24243492113564669</v>
      </c>
      <c r="Z637" s="2">
        <v>0.14117236593059942</v>
      </c>
      <c r="AA637" s="2">
        <v>0.20649239747634068</v>
      </c>
      <c r="AB637" s="2">
        <v>0.40313239747634072</v>
      </c>
      <c r="AC637" s="2">
        <v>0.14784889589905367</v>
      </c>
      <c r="AD637" s="2">
        <v>0.23325328075709781</v>
      </c>
      <c r="AE637" s="2">
        <v>0.11154249211356468</v>
      </c>
      <c r="AF637" s="2">
        <v>9.2321482649842274E-2</v>
      </c>
      <c r="AG637" s="2">
        <v>0.17893337539432178</v>
      </c>
    </row>
    <row r="638" spans="1:33" x14ac:dyDescent="0.3">
      <c r="A638" s="2" t="str">
        <f t="shared" si="20"/>
        <v>20220304_WT_DYN</v>
      </c>
      <c r="B638" s="2">
        <v>20220304</v>
      </c>
      <c r="C638" s="2" t="s">
        <v>31</v>
      </c>
      <c r="D638" s="2" t="s">
        <v>42</v>
      </c>
      <c r="E638" s="15" t="s">
        <v>35</v>
      </c>
      <c r="F638" s="2" t="s">
        <v>50</v>
      </c>
      <c r="G638" s="2" t="s">
        <v>36</v>
      </c>
      <c r="H638" s="2">
        <v>71.428571428571431</v>
      </c>
      <c r="I638" s="2">
        <v>3.1699999999999999E-2</v>
      </c>
      <c r="J638" s="2">
        <v>5.6068122285342161</v>
      </c>
      <c r="K638" s="2">
        <v>1080</v>
      </c>
      <c r="L638" s="2">
        <f t="shared" si="21"/>
        <v>18</v>
      </c>
      <c r="M638" s="2">
        <v>0.18873567823343854</v>
      </c>
      <c r="O638" s="2">
        <v>0.27518539432176659</v>
      </c>
      <c r="P638" s="2">
        <v>0.19697772870662461</v>
      </c>
      <c r="Q638" s="2">
        <v>0.13973157728706626</v>
      </c>
      <c r="R638" s="2">
        <v>0.21216451104100947</v>
      </c>
      <c r="S638" s="2">
        <v>0.20992987381703473</v>
      </c>
      <c r="T638" s="2">
        <v>0.19997611987381703</v>
      </c>
      <c r="U638" s="2">
        <v>0.25142640378548897</v>
      </c>
      <c r="V638" s="2">
        <v>0.19136249211356468</v>
      </c>
      <c r="W638" s="2">
        <v>0.21467829652996848</v>
      </c>
      <c r="X638" s="2">
        <v>0.18297164037854891</v>
      </c>
      <c r="Y638" s="2">
        <v>0.29977782334384862</v>
      </c>
      <c r="Z638" s="2">
        <v>0.14033003154574133</v>
      </c>
      <c r="AA638" s="2">
        <v>0.23543476340694008</v>
      </c>
      <c r="AB638" s="2">
        <v>0.42255132492113562</v>
      </c>
      <c r="AC638" s="2">
        <v>8.5275047318611991E-2</v>
      </c>
      <c r="AD638" s="2">
        <v>0.14829299684542588</v>
      </c>
      <c r="AE638" s="2">
        <v>0.13876094637223979</v>
      </c>
      <c r="AF638" s="2">
        <v>0.16000662460567827</v>
      </c>
      <c r="AG638" s="2">
        <v>0.20211498422712934</v>
      </c>
    </row>
    <row r="639" spans="1:33" x14ac:dyDescent="0.3">
      <c r="A639" s="2" t="str">
        <f t="shared" si="20"/>
        <v>20220304_WT_DYN</v>
      </c>
      <c r="B639" s="2">
        <v>20220304</v>
      </c>
      <c r="C639" s="2" t="s">
        <v>31</v>
      </c>
      <c r="D639" s="2" t="s">
        <v>42</v>
      </c>
      <c r="E639" s="15" t="s">
        <v>35</v>
      </c>
      <c r="F639" s="2" t="s">
        <v>50</v>
      </c>
      <c r="G639" s="2" t="s">
        <v>36</v>
      </c>
      <c r="H639" s="2">
        <v>71.428571428571431</v>
      </c>
      <c r="I639" s="2">
        <v>3.1699999999999999E-2</v>
      </c>
      <c r="J639" s="2">
        <v>5.6068122285342161</v>
      </c>
      <c r="K639" s="2">
        <v>1110</v>
      </c>
      <c r="L639" s="2">
        <f t="shared" si="21"/>
        <v>18.5</v>
      </c>
      <c r="M639" s="2">
        <v>0.15178570977917979</v>
      </c>
      <c r="O639" s="2">
        <v>0.2231270977917981</v>
      </c>
      <c r="P639" s="2">
        <v>0.18796741324921137</v>
      </c>
      <c r="Q639" s="2">
        <v>0.16404066246056787</v>
      </c>
      <c r="R639" s="2">
        <v>0.12955779179810728</v>
      </c>
      <c r="S639" s="2">
        <v>0.19599558359621452</v>
      </c>
      <c r="T639" s="2">
        <v>0.16837955835962146</v>
      </c>
      <c r="U639" s="2">
        <v>0.17186968454258675</v>
      </c>
      <c r="V639" s="2">
        <v>0.14320517350157727</v>
      </c>
      <c r="W639" s="2">
        <v>0.17077536277602526</v>
      </c>
      <c r="X639" s="2">
        <v>0.30355952681388015</v>
      </c>
      <c r="Y639" s="2">
        <v>0.3477014826498423</v>
      </c>
      <c r="Z639" s="2">
        <v>7.0731514195583586E-2</v>
      </c>
      <c r="AA639" s="2">
        <v>0.22776889589905364</v>
      </c>
      <c r="AB639" s="2">
        <v>0.40961378548895899</v>
      </c>
      <c r="AC639" s="2">
        <v>0.19949943217665617</v>
      </c>
      <c r="AD639" s="2">
        <v>0.29918981072555206</v>
      </c>
      <c r="AE639" s="2">
        <v>0.19653116719242905</v>
      </c>
      <c r="AF639" s="2">
        <v>0.22266574132492115</v>
      </c>
      <c r="AG639" s="2">
        <v>0.2044027760252366</v>
      </c>
    </row>
    <row r="640" spans="1:33" x14ac:dyDescent="0.3">
      <c r="A640" s="2" t="str">
        <f t="shared" si="20"/>
        <v>20220304_WT_DYN</v>
      </c>
      <c r="B640" s="2">
        <v>20220304</v>
      </c>
      <c r="C640" s="2" t="s">
        <v>31</v>
      </c>
      <c r="D640" s="2" t="s">
        <v>42</v>
      </c>
      <c r="E640" s="15" t="s">
        <v>35</v>
      </c>
      <c r="F640" s="2" t="s">
        <v>50</v>
      </c>
      <c r="G640" s="2" t="s">
        <v>36</v>
      </c>
      <c r="H640" s="2">
        <v>71.428571428571431</v>
      </c>
      <c r="I640" s="2">
        <v>3.1699999999999999E-2</v>
      </c>
      <c r="J640" s="2">
        <v>5.6068122285342161</v>
      </c>
      <c r="K640" s="2">
        <v>1140</v>
      </c>
      <c r="L640" s="2">
        <f t="shared" si="21"/>
        <v>19</v>
      </c>
      <c r="M640" s="2">
        <v>0.24913302839116719</v>
      </c>
      <c r="O640" s="2">
        <v>0.24953996845425869</v>
      </c>
      <c r="P640" s="2">
        <v>0.22567873817034703</v>
      </c>
      <c r="Q640" s="2">
        <v>0.18717006309148268</v>
      </c>
      <c r="R640" s="2">
        <v>0.23600952681388015</v>
      </c>
      <c r="S640" s="2">
        <v>0.23442829652996847</v>
      </c>
      <c r="T640" s="2">
        <v>0.18133949526813881</v>
      </c>
      <c r="U640" s="2">
        <v>0.21534145110410097</v>
      </c>
      <c r="V640" s="2">
        <v>0.17832044164037855</v>
      </c>
      <c r="W640" s="2">
        <v>0.26625574132492108</v>
      </c>
      <c r="X640" s="2">
        <v>0.18848072555205048</v>
      </c>
      <c r="Y640" s="2">
        <v>0.23165823343848582</v>
      </c>
      <c r="Z640" s="2">
        <v>0.15472892744479494</v>
      </c>
      <c r="AA640" s="2">
        <v>0.20789343848580441</v>
      </c>
      <c r="AB640" s="2">
        <v>0.43117372239747642</v>
      </c>
      <c r="AC640" s="2">
        <v>0.20715223974763411</v>
      </c>
      <c r="AD640" s="2">
        <v>0.25579107255520506</v>
      </c>
      <c r="AE640" s="2">
        <v>0.16432041009463721</v>
      </c>
      <c r="AF640" s="2">
        <v>0.23379744479495268</v>
      </c>
      <c r="AG640" s="2">
        <v>0.22114078864353312</v>
      </c>
    </row>
    <row r="641" spans="1:33" x14ac:dyDescent="0.3">
      <c r="A641" s="2" t="str">
        <f t="shared" si="20"/>
        <v>20220304_WT_DYN</v>
      </c>
      <c r="B641" s="2">
        <v>20220304</v>
      </c>
      <c r="C641" s="2" t="s">
        <v>31</v>
      </c>
      <c r="D641" s="2" t="s">
        <v>42</v>
      </c>
      <c r="E641" s="15" t="s">
        <v>35</v>
      </c>
      <c r="F641" s="2" t="s">
        <v>50</v>
      </c>
      <c r="G641" s="2" t="s">
        <v>36</v>
      </c>
      <c r="H641" s="2">
        <v>71.428571428571431</v>
      </c>
      <c r="I641" s="2">
        <v>3.1699999999999999E-2</v>
      </c>
      <c r="J641" s="2">
        <v>5.6068122285342161</v>
      </c>
      <c r="K641" s="2">
        <v>1170</v>
      </c>
      <c r="L641" s="2">
        <f t="shared" si="21"/>
        <v>19.5</v>
      </c>
      <c r="M641" s="2">
        <v>0.24354154574132492</v>
      </c>
      <c r="O641" s="2">
        <v>0.18191946372239748</v>
      </c>
      <c r="P641" s="2">
        <v>0.24158444794952685</v>
      </c>
      <c r="Q641" s="2">
        <v>0.11747249211356467</v>
      </c>
      <c r="R641" s="2">
        <v>0.14760277602523658</v>
      </c>
      <c r="S641" s="2">
        <v>0.18039580441640379</v>
      </c>
      <c r="T641" s="2">
        <v>0.1583323974763407</v>
      </c>
      <c r="U641" s="2">
        <v>0.17057615141955837</v>
      </c>
      <c r="V641" s="2">
        <v>8.4019652996845426E-2</v>
      </c>
      <c r="W641" s="2">
        <v>0.17752621451104106</v>
      </c>
      <c r="X641" s="2">
        <v>0.12019962145110411</v>
      </c>
      <c r="Y641" s="2">
        <v>0.23458400630914827</v>
      </c>
      <c r="Z641" s="2">
        <v>0.12667962145110412</v>
      </c>
      <c r="AA641" s="2">
        <v>0.24861630914826502</v>
      </c>
      <c r="AB641" s="2">
        <v>0.35425479495268136</v>
      </c>
      <c r="AC641" s="2">
        <v>0.16842842271293376</v>
      </c>
      <c r="AD641" s="2">
        <v>0.30299044164037853</v>
      </c>
      <c r="AE641" s="2">
        <v>0.22012835962145114</v>
      </c>
      <c r="AF641" s="2">
        <v>0.1600169400630915</v>
      </c>
      <c r="AG641" s="2">
        <v>0.19750119873817037</v>
      </c>
    </row>
    <row r="642" spans="1:33" x14ac:dyDescent="0.3">
      <c r="A642" s="2" t="str">
        <f t="shared" si="20"/>
        <v>20220304_WT_DYN</v>
      </c>
      <c r="B642" s="2">
        <v>20220304</v>
      </c>
      <c r="C642" s="2" t="s">
        <v>31</v>
      </c>
      <c r="D642" s="2" t="s">
        <v>42</v>
      </c>
      <c r="E642" s="15" t="s">
        <v>35</v>
      </c>
      <c r="F642" s="2" t="s">
        <v>50</v>
      </c>
      <c r="G642" s="2" t="s">
        <v>36</v>
      </c>
      <c r="H642" s="2">
        <v>71.428571428571431</v>
      </c>
      <c r="I642" s="2">
        <v>3.1699999999999999E-2</v>
      </c>
      <c r="J642" s="2">
        <v>5.6068122285342161</v>
      </c>
      <c r="K642" s="2">
        <v>1200</v>
      </c>
      <c r="L642" s="2">
        <f t="shared" si="21"/>
        <v>20</v>
      </c>
      <c r="M642" s="2">
        <v>0.25970558359621454</v>
      </c>
      <c r="O642" s="2">
        <v>0.2326993690851735</v>
      </c>
      <c r="P642" s="2">
        <v>0.21341605678233441</v>
      </c>
      <c r="Q642" s="2">
        <v>0.19036599369085172</v>
      </c>
      <c r="R642" s="2">
        <v>0.30900463722397475</v>
      </c>
      <c r="S642" s="2">
        <v>0.29887940063091484</v>
      </c>
      <c r="T642" s="2">
        <v>0.16907261829653</v>
      </c>
      <c r="U642" s="2">
        <v>0.13396343848580447</v>
      </c>
      <c r="V642" s="2">
        <v>0.26003712933753942</v>
      </c>
      <c r="W642" s="2">
        <v>0.1905608832807571</v>
      </c>
      <c r="X642" s="2">
        <v>0.21024151419558362</v>
      </c>
      <c r="Y642" s="2">
        <v>0.23826015772870662</v>
      </c>
      <c r="Z642" s="2">
        <v>0.31467845425867513</v>
      </c>
      <c r="AA642" s="2">
        <v>0.2167779495268139</v>
      </c>
      <c r="AB642" s="2">
        <v>0.28744375394321769</v>
      </c>
      <c r="AC642" s="2">
        <v>0.18862321766561518</v>
      </c>
      <c r="AD642" s="2">
        <v>0.33440589905362778</v>
      </c>
      <c r="AE642" s="2">
        <v>0.17826397476340697</v>
      </c>
      <c r="AF642" s="2">
        <v>0.24681883280757097</v>
      </c>
      <c r="AG642" s="2">
        <v>0.21635135646687698</v>
      </c>
    </row>
    <row r="643" spans="1:33" x14ac:dyDescent="0.3">
      <c r="A643" s="2" t="str">
        <f t="shared" si="20"/>
        <v>20220304_WT_DYN</v>
      </c>
      <c r="B643" s="2">
        <v>20220304</v>
      </c>
      <c r="C643" s="2" t="s">
        <v>31</v>
      </c>
      <c r="D643" s="2" t="s">
        <v>42</v>
      </c>
      <c r="E643" s="15" t="s">
        <v>35</v>
      </c>
      <c r="F643" s="2" t="s">
        <v>50</v>
      </c>
      <c r="G643" s="2" t="s">
        <v>36</v>
      </c>
      <c r="H643" s="2">
        <v>71.428571428571431</v>
      </c>
      <c r="I643" s="2">
        <v>3.1699999999999999E-2</v>
      </c>
      <c r="J643" s="2">
        <v>5.6068122285342161</v>
      </c>
      <c r="K643" s="2">
        <v>1230</v>
      </c>
      <c r="L643" s="2">
        <f t="shared" si="21"/>
        <v>20.5</v>
      </c>
      <c r="M643" s="2">
        <v>0.11825129337539433</v>
      </c>
      <c r="O643" s="2">
        <v>0.29239927444794955</v>
      </c>
      <c r="P643" s="2">
        <v>0.18927264984227132</v>
      </c>
      <c r="Q643" s="2">
        <v>0.14898309148264985</v>
      </c>
      <c r="R643" s="2">
        <v>0.27511473186119872</v>
      </c>
      <c r="S643" s="2">
        <v>0.14092886435331231</v>
      </c>
      <c r="T643" s="2">
        <v>0.13433555205047321</v>
      </c>
      <c r="U643" s="2">
        <v>0.1166155835962145</v>
      </c>
      <c r="V643" s="2">
        <v>7.47550788643533E-2</v>
      </c>
      <c r="W643" s="2">
        <v>0.1802196845425868</v>
      </c>
      <c r="X643" s="2">
        <v>0.20464088328075708</v>
      </c>
      <c r="Y643" s="2">
        <v>0.26210369085173507</v>
      </c>
      <c r="Z643" s="2">
        <v>2.4424447949526806E-2</v>
      </c>
      <c r="AA643" s="2">
        <v>0.23341766561514199</v>
      </c>
      <c r="AB643" s="2">
        <v>0.45171725552050473</v>
      </c>
      <c r="AC643" s="2">
        <v>0.16567722397476339</v>
      </c>
      <c r="AD643" s="2">
        <v>0.27985100946372243</v>
      </c>
      <c r="AE643" s="2">
        <v>0.18096104100946372</v>
      </c>
      <c r="AF643" s="2">
        <v>0.17943056782334388</v>
      </c>
      <c r="AG643" s="2">
        <v>0.19215078864353313</v>
      </c>
    </row>
    <row r="644" spans="1:33" x14ac:dyDescent="0.3">
      <c r="A644" s="2" t="str">
        <f t="shared" si="20"/>
        <v>20220304_WT_DYN</v>
      </c>
      <c r="B644" s="2">
        <v>20220304</v>
      </c>
      <c r="C644" s="2" t="s">
        <v>31</v>
      </c>
      <c r="D644" s="2" t="s">
        <v>42</v>
      </c>
      <c r="E644" s="15" t="s">
        <v>35</v>
      </c>
      <c r="F644" s="2" t="s">
        <v>50</v>
      </c>
      <c r="G644" s="2" t="s">
        <v>36</v>
      </c>
      <c r="H644" s="2">
        <v>71.428571428571431</v>
      </c>
      <c r="I644" s="2">
        <v>3.1699999999999999E-2</v>
      </c>
      <c r="J644" s="2">
        <v>5.6068122285342161</v>
      </c>
      <c r="K644" s="2">
        <v>1260</v>
      </c>
      <c r="L644" s="2">
        <f t="shared" si="21"/>
        <v>21</v>
      </c>
      <c r="M644" s="2">
        <v>0.31969958990536279</v>
      </c>
      <c r="O644" s="2">
        <v>0.20233397476340695</v>
      </c>
      <c r="P644" s="2">
        <v>0.21258022082018929</v>
      </c>
      <c r="Q644" s="2">
        <v>0.22057593059936911</v>
      </c>
      <c r="R644" s="2">
        <v>0.21441189274447953</v>
      </c>
      <c r="S644" s="2">
        <v>0.23102271293375393</v>
      </c>
      <c r="T644" s="2">
        <v>0.21668564668769721</v>
      </c>
      <c r="U644" s="2">
        <v>0.15896220820189277</v>
      </c>
      <c r="V644" s="2">
        <v>0.28179706624605677</v>
      </c>
      <c r="W644" s="2">
        <v>0.16273624605678233</v>
      </c>
      <c r="X644" s="2">
        <v>0.20273889589905364</v>
      </c>
      <c r="Y644" s="2">
        <v>0.14310741324921136</v>
      </c>
      <c r="Z644" s="2">
        <v>0.22743533123028395</v>
      </c>
      <c r="AA644" s="2">
        <v>0.23536523659305997</v>
      </c>
      <c r="AB644" s="2">
        <v>0.38439485804416407</v>
      </c>
      <c r="AC644" s="2">
        <v>0.18097649842271296</v>
      </c>
      <c r="AD644" s="2">
        <v>0.21631703470031549</v>
      </c>
      <c r="AE644" s="2">
        <v>0.11410006309148266</v>
      </c>
      <c r="AF644" s="2">
        <v>0.25604186119873817</v>
      </c>
      <c r="AG644" s="2">
        <v>0.20223261829652997</v>
      </c>
    </row>
    <row r="645" spans="1:33" x14ac:dyDescent="0.3">
      <c r="A645" s="2" t="str">
        <f t="shared" si="20"/>
        <v>20220304_WT_DYN</v>
      </c>
      <c r="B645" s="2">
        <v>20220304</v>
      </c>
      <c r="C645" s="2" t="s">
        <v>31</v>
      </c>
      <c r="D645" s="2" t="s">
        <v>42</v>
      </c>
      <c r="E645" s="15" t="s">
        <v>35</v>
      </c>
      <c r="F645" s="2" t="s">
        <v>50</v>
      </c>
      <c r="G645" s="2" t="s">
        <v>36</v>
      </c>
      <c r="H645" s="2">
        <v>71.428571428571431</v>
      </c>
      <c r="I645" s="2">
        <v>3.1699999999999999E-2</v>
      </c>
      <c r="J645" s="2">
        <v>5.6068122285342161</v>
      </c>
      <c r="K645" s="2">
        <v>1290</v>
      </c>
      <c r="L645" s="2">
        <f t="shared" si="21"/>
        <v>21.5</v>
      </c>
      <c r="M645" s="2">
        <v>0.22097343848580442</v>
      </c>
      <c r="O645" s="2">
        <v>0.2450052681388013</v>
      </c>
      <c r="P645" s="2">
        <v>0.20642977917981076</v>
      </c>
      <c r="Q645" s="2">
        <v>0.21415662460567825</v>
      </c>
      <c r="R645" s="2">
        <v>0.13099495268138803</v>
      </c>
      <c r="S645" s="2">
        <v>0.26853681388012618</v>
      </c>
      <c r="T645" s="2">
        <v>0.20750596214511044</v>
      </c>
      <c r="U645" s="2">
        <v>0.11558097791798107</v>
      </c>
      <c r="V645" s="2">
        <v>0.24705794952681387</v>
      </c>
      <c r="W645" s="2">
        <v>0.17356533123028392</v>
      </c>
      <c r="X645" s="2">
        <v>0.17924757097791799</v>
      </c>
      <c r="Y645" s="2">
        <v>0.22562750788643535</v>
      </c>
      <c r="Z645" s="2">
        <v>0.24921315457413251</v>
      </c>
      <c r="AA645" s="2">
        <v>0.24490621451104103</v>
      </c>
      <c r="AB645" s="2">
        <v>0.47491315457413258</v>
      </c>
      <c r="AC645" s="2">
        <v>0.15528018927444795</v>
      </c>
      <c r="AD645" s="2">
        <v>0.17849716088328077</v>
      </c>
      <c r="AE645" s="2">
        <v>0.14643807570977918</v>
      </c>
      <c r="AF645" s="2">
        <v>0.14883908517350158</v>
      </c>
      <c r="AG645" s="2">
        <v>0.21896299684542586</v>
      </c>
    </row>
    <row r="646" spans="1:33" x14ac:dyDescent="0.3">
      <c r="A646" s="2" t="str">
        <f t="shared" ref="A646:A661" si="22">B646&amp;"_"&amp;C646&amp;"_"&amp;F646</f>
        <v>20220304_WT_DYN</v>
      </c>
      <c r="B646" s="2">
        <v>20220304</v>
      </c>
      <c r="C646" s="2" t="s">
        <v>31</v>
      </c>
      <c r="D646" s="2" t="s">
        <v>42</v>
      </c>
      <c r="E646" s="15" t="s">
        <v>35</v>
      </c>
      <c r="F646" s="2" t="s">
        <v>50</v>
      </c>
      <c r="G646" s="2" t="s">
        <v>36</v>
      </c>
      <c r="H646" s="2">
        <v>71.428571428571431</v>
      </c>
      <c r="I646" s="2">
        <v>3.1699999999999999E-2</v>
      </c>
      <c r="J646" s="2">
        <v>5.6068122285342161</v>
      </c>
      <c r="K646" s="2">
        <v>1320</v>
      </c>
      <c r="L646" s="2">
        <f t="shared" ref="L646:L661" si="23">K646/60</f>
        <v>22</v>
      </c>
      <c r="M646" s="2">
        <v>0.17182552050473188</v>
      </c>
      <c r="O646" s="2">
        <v>0.25242072555205047</v>
      </c>
      <c r="P646" s="2">
        <v>0.20931151419558361</v>
      </c>
      <c r="Q646" s="2">
        <v>0.17420290220820192</v>
      </c>
      <c r="R646" s="2">
        <v>0.15813858044164039</v>
      </c>
      <c r="S646" s="2">
        <v>0.23310889589905368</v>
      </c>
      <c r="T646" s="2">
        <v>0.14196476340694009</v>
      </c>
      <c r="U646" s="2">
        <v>6.5838391167192423E-2</v>
      </c>
      <c r="V646" s="2">
        <v>0.14687981072555206</v>
      </c>
      <c r="W646" s="2">
        <v>0.17264410094637225</v>
      </c>
      <c r="X646" s="2">
        <v>0.26327940063091482</v>
      </c>
      <c r="Y646" s="2">
        <v>0.30141820189274449</v>
      </c>
      <c r="Z646" s="2">
        <v>7.3087697160883272E-2</v>
      </c>
      <c r="AA646" s="2">
        <v>0.21507813880126184</v>
      </c>
      <c r="AB646" s="2">
        <v>0.40172482649842273</v>
      </c>
      <c r="AC646" s="2">
        <v>0.19248640378548895</v>
      </c>
      <c r="AD646" s="2">
        <v>0.32602987381703469</v>
      </c>
      <c r="AE646" s="2">
        <v>0.11872255520504733</v>
      </c>
      <c r="AF646" s="2">
        <v>0.16469028391167193</v>
      </c>
      <c r="AG646" s="2">
        <v>0.19758157728706624</v>
      </c>
    </row>
    <row r="647" spans="1:33" x14ac:dyDescent="0.3">
      <c r="A647" s="2" t="str">
        <f t="shared" si="22"/>
        <v>20220304_WT_DYN</v>
      </c>
      <c r="B647" s="2">
        <v>20220304</v>
      </c>
      <c r="C647" s="2" t="s">
        <v>31</v>
      </c>
      <c r="D647" s="2" t="s">
        <v>42</v>
      </c>
      <c r="E647" s="15" t="s">
        <v>35</v>
      </c>
      <c r="F647" s="2" t="s">
        <v>50</v>
      </c>
      <c r="G647" s="2" t="s">
        <v>36</v>
      </c>
      <c r="H647" s="2">
        <v>71.428571428571431</v>
      </c>
      <c r="I647" s="2">
        <v>3.1699999999999999E-2</v>
      </c>
      <c r="J647" s="2">
        <v>5.6068122285342161</v>
      </c>
      <c r="K647" s="2">
        <v>1350</v>
      </c>
      <c r="L647" s="2">
        <f t="shared" si="23"/>
        <v>22.5</v>
      </c>
      <c r="M647" s="2">
        <v>0.18515492113564672</v>
      </c>
      <c r="O647" s="2">
        <v>0.28100179810725551</v>
      </c>
      <c r="P647" s="2">
        <v>0.20968154574132494</v>
      </c>
      <c r="Q647" s="2">
        <v>0.21652425867507888</v>
      </c>
      <c r="R647" s="2">
        <v>0.24340873817034703</v>
      </c>
      <c r="S647" s="2">
        <v>0.20758596214511044</v>
      </c>
      <c r="T647" s="2">
        <v>0.23559205047318613</v>
      </c>
      <c r="U647" s="2">
        <v>0.16498845425867509</v>
      </c>
      <c r="V647" s="2">
        <v>0.15784135646687697</v>
      </c>
      <c r="W647" s="2">
        <v>0.2232006309148265</v>
      </c>
      <c r="X647" s="2">
        <v>0.20666977917981075</v>
      </c>
      <c r="Y647" s="2">
        <v>0.21714085173501582</v>
      </c>
      <c r="Z647" s="2">
        <v>0.11659460567823343</v>
      </c>
      <c r="AA647" s="2">
        <v>0.2478759305993691</v>
      </c>
      <c r="AB647" s="2">
        <v>0.42551063091482649</v>
      </c>
      <c r="AC647" s="2">
        <v>0.24308003154574134</v>
      </c>
      <c r="AD647" s="2">
        <v>0.23527350157728708</v>
      </c>
      <c r="AE647" s="2">
        <v>0.12088968454258674</v>
      </c>
      <c r="AF647" s="2">
        <v>0.16768731861198741</v>
      </c>
      <c r="AG647" s="2">
        <v>0.21376381703470032</v>
      </c>
    </row>
    <row r="648" spans="1:33" x14ac:dyDescent="0.3">
      <c r="A648" s="2" t="str">
        <f t="shared" si="22"/>
        <v>20220304_WT_DYN</v>
      </c>
      <c r="B648" s="2">
        <v>20220304</v>
      </c>
      <c r="C648" s="2" t="s">
        <v>31</v>
      </c>
      <c r="D648" s="2" t="s">
        <v>42</v>
      </c>
      <c r="E648" s="15" t="s">
        <v>35</v>
      </c>
      <c r="F648" s="2" t="s">
        <v>50</v>
      </c>
      <c r="G648" s="2" t="s">
        <v>36</v>
      </c>
      <c r="H648" s="2">
        <v>71.428571428571431</v>
      </c>
      <c r="I648" s="2">
        <v>3.1699999999999999E-2</v>
      </c>
      <c r="J648" s="2">
        <v>5.6068122285342161</v>
      </c>
      <c r="K648" s="2">
        <v>1380</v>
      </c>
      <c r="L648" s="2">
        <f t="shared" si="23"/>
        <v>23</v>
      </c>
      <c r="M648" s="2">
        <v>0.21107725552050474</v>
      </c>
      <c r="O648" s="2">
        <v>0.17533955835962148</v>
      </c>
      <c r="P648" s="2">
        <v>0.22363312302839117</v>
      </c>
      <c r="Q648" s="2">
        <v>0.1966247949526814</v>
      </c>
      <c r="R648" s="2">
        <v>0.17332678233438487</v>
      </c>
      <c r="S648" s="2">
        <v>0.14951078864353312</v>
      </c>
      <c r="T648" s="2">
        <v>0.19640908517350159</v>
      </c>
      <c r="U648" s="2">
        <v>0.16838905362776027</v>
      </c>
      <c r="V648" s="2">
        <v>0.16405470031545741</v>
      </c>
      <c r="W648" s="2">
        <v>0.14666321766561516</v>
      </c>
      <c r="X648" s="2">
        <v>0.17422574132492114</v>
      </c>
      <c r="Y648" s="2">
        <v>0.20711246056782337</v>
      </c>
      <c r="Z648" s="2">
        <v>0.33700053627760251</v>
      </c>
      <c r="AA648" s="2">
        <v>0.21786507886435333</v>
      </c>
      <c r="AB648" s="2">
        <v>0.47320936908517353</v>
      </c>
      <c r="AC648" s="2">
        <v>0.19455504731861201</v>
      </c>
      <c r="AD648" s="2">
        <v>0.33463018927444804</v>
      </c>
      <c r="AE648" s="2">
        <v>0.14752577287066251</v>
      </c>
      <c r="AF648" s="2">
        <v>0.13801356466876974</v>
      </c>
      <c r="AG648" s="2">
        <v>0.20259798107255519</v>
      </c>
    </row>
    <row r="649" spans="1:33" x14ac:dyDescent="0.3">
      <c r="A649" s="2" t="str">
        <f t="shared" si="22"/>
        <v>20220304_WT_DYN</v>
      </c>
      <c r="B649" s="2">
        <v>20220304</v>
      </c>
      <c r="C649" s="2" t="s">
        <v>31</v>
      </c>
      <c r="D649" s="2" t="s">
        <v>42</v>
      </c>
      <c r="E649" s="15" t="s">
        <v>35</v>
      </c>
      <c r="F649" s="2" t="s">
        <v>50</v>
      </c>
      <c r="G649" s="2" t="s">
        <v>36</v>
      </c>
      <c r="H649" s="2">
        <v>71.428571428571431</v>
      </c>
      <c r="I649" s="2">
        <v>3.1699999999999999E-2</v>
      </c>
      <c r="J649" s="2">
        <v>5.6068122285342161</v>
      </c>
      <c r="K649" s="2">
        <v>1410</v>
      </c>
      <c r="L649" s="2">
        <f t="shared" si="23"/>
        <v>23.5</v>
      </c>
      <c r="M649" s="2">
        <v>0.26834564668769717</v>
      </c>
      <c r="O649" s="2">
        <v>0.24307309148264986</v>
      </c>
      <c r="P649" s="2">
        <v>0.20918507886435334</v>
      </c>
      <c r="Q649" s="2">
        <v>0.22069952681388014</v>
      </c>
      <c r="R649" s="2">
        <v>0.14885113564668773</v>
      </c>
      <c r="S649" s="2">
        <v>0.20784082018927447</v>
      </c>
      <c r="T649" s="2">
        <v>0.19039116719242902</v>
      </c>
      <c r="U649" s="2">
        <v>4.7092744479495262E-2</v>
      </c>
      <c r="V649" s="2">
        <v>0.37394059936908514</v>
      </c>
      <c r="W649" s="2">
        <v>0.21690479495268139</v>
      </c>
      <c r="X649" s="2">
        <v>0.15218993690851737</v>
      </c>
      <c r="Y649" s="2">
        <v>0.26171630914826499</v>
      </c>
      <c r="Z649" s="2">
        <v>0.16599473186119876</v>
      </c>
      <c r="AA649" s="2">
        <v>0.26259990536277605</v>
      </c>
      <c r="AB649" s="2">
        <v>0.41111441640378543</v>
      </c>
      <c r="AC649" s="2">
        <v>0.20991041009463726</v>
      </c>
      <c r="AD649" s="2">
        <v>0.23036170347003157</v>
      </c>
      <c r="AE649" s="2">
        <v>0.16057974763406943</v>
      </c>
      <c r="AF649" s="2">
        <v>0.15758473186119876</v>
      </c>
      <c r="AG649" s="2">
        <v>0.22062321766561518</v>
      </c>
    </row>
    <row r="650" spans="1:33" x14ac:dyDescent="0.3">
      <c r="A650" s="2" t="str">
        <f t="shared" si="22"/>
        <v>20220304_WT_DYN</v>
      </c>
      <c r="B650" s="2">
        <v>20220304</v>
      </c>
      <c r="C650" s="2" t="s">
        <v>31</v>
      </c>
      <c r="D650" s="2" t="s">
        <v>42</v>
      </c>
      <c r="E650" s="15" t="s">
        <v>35</v>
      </c>
      <c r="F650" s="2" t="s">
        <v>50</v>
      </c>
      <c r="G650" s="2" t="s">
        <v>36</v>
      </c>
      <c r="H650" s="2">
        <v>71.428571428571431</v>
      </c>
      <c r="I650" s="2">
        <v>3.1699999999999999E-2</v>
      </c>
      <c r="J650" s="2">
        <v>5.6068122285342161</v>
      </c>
      <c r="K650" s="2">
        <v>1440</v>
      </c>
      <c r="L650" s="2">
        <f t="shared" si="23"/>
        <v>24</v>
      </c>
      <c r="M650" s="2">
        <v>0.22410296529968454</v>
      </c>
      <c r="O650" s="2">
        <v>0.32991504731861199</v>
      </c>
      <c r="P650" s="2">
        <v>0.166327570977918</v>
      </c>
      <c r="Q650" s="2">
        <v>0.20669564668769716</v>
      </c>
      <c r="R650" s="2">
        <v>7.9433217665615133E-2</v>
      </c>
      <c r="S650" s="2">
        <v>0.20370463722397478</v>
      </c>
      <c r="T650" s="2">
        <v>0.14090911671924289</v>
      </c>
      <c r="U650" s="2">
        <v>0.11521955835962147</v>
      </c>
      <c r="V650" s="2">
        <v>0.12860432176656153</v>
      </c>
      <c r="W650" s="2">
        <v>0.1590419873817035</v>
      </c>
      <c r="X650" s="2">
        <v>0.25524501577287068</v>
      </c>
      <c r="Y650" s="2">
        <v>0.21037564668769718</v>
      </c>
      <c r="Z650" s="2">
        <v>7.3958391167192439E-2</v>
      </c>
      <c r="AA650" s="2">
        <v>0.25563996845425868</v>
      </c>
      <c r="AB650" s="2">
        <v>0.3114456466876972</v>
      </c>
      <c r="AC650" s="2">
        <v>0.18705968454258678</v>
      </c>
      <c r="AD650" s="2">
        <v>0.20856763406940065</v>
      </c>
      <c r="AE650" s="2">
        <v>0.12627485804416408</v>
      </c>
      <c r="AF650" s="2">
        <v>0.13509684542586753</v>
      </c>
      <c r="AG650" s="2">
        <v>0.18862709779179812</v>
      </c>
    </row>
    <row r="651" spans="1:33" x14ac:dyDescent="0.3">
      <c r="A651" s="2" t="str">
        <f t="shared" si="22"/>
        <v>20220304_WT_DYN</v>
      </c>
      <c r="B651" s="2">
        <v>20220304</v>
      </c>
      <c r="C651" s="2" t="s">
        <v>31</v>
      </c>
      <c r="D651" s="2" t="s">
        <v>42</v>
      </c>
      <c r="E651" s="15" t="s">
        <v>35</v>
      </c>
      <c r="F651" s="2" t="s">
        <v>50</v>
      </c>
      <c r="G651" s="2" t="s">
        <v>36</v>
      </c>
      <c r="H651" s="2">
        <v>71.428571428571431</v>
      </c>
      <c r="I651" s="2">
        <v>3.1699999999999999E-2</v>
      </c>
      <c r="J651" s="2">
        <v>5.6068122285342161</v>
      </c>
      <c r="K651" s="2">
        <v>1470</v>
      </c>
      <c r="L651" s="2">
        <f t="shared" si="23"/>
        <v>24.5</v>
      </c>
      <c r="M651" s="2">
        <v>0.12753343848580445</v>
      </c>
      <c r="O651" s="2">
        <v>0.13354274447949527</v>
      </c>
      <c r="P651" s="2">
        <v>0.18861365930599372</v>
      </c>
      <c r="Q651" s="2">
        <v>0.1100593375394322</v>
      </c>
      <c r="R651" s="2">
        <v>0.14898135646687696</v>
      </c>
      <c r="S651" s="2">
        <v>0.1618051735015773</v>
      </c>
      <c r="T651" s="2">
        <v>0.20476561514195585</v>
      </c>
      <c r="U651" s="2">
        <v>0.14729876971608832</v>
      </c>
      <c r="V651" s="2">
        <v>0.16558211356466879</v>
      </c>
      <c r="W651" s="2">
        <v>0.19623608832807574</v>
      </c>
      <c r="X651" s="2">
        <v>0.34278760252365925</v>
      </c>
      <c r="Y651" s="2">
        <v>0.14535829652996848</v>
      </c>
      <c r="Z651" s="2">
        <v>6.7947160883280761E-2</v>
      </c>
      <c r="AA651" s="2">
        <v>0.23891813880126184</v>
      </c>
      <c r="AB651" s="2">
        <v>0.47746425867507891</v>
      </c>
      <c r="AC651" s="2">
        <v>0.20485709779179812</v>
      </c>
      <c r="AD651" s="2">
        <v>0.27090716088328076</v>
      </c>
      <c r="AE651" s="2">
        <v>0.17612176656151421</v>
      </c>
      <c r="AF651" s="2">
        <v>0.16990687697160886</v>
      </c>
      <c r="AG651" s="2">
        <v>0.19066681388012618</v>
      </c>
    </row>
    <row r="652" spans="1:33" x14ac:dyDescent="0.3">
      <c r="A652" s="2" t="str">
        <f t="shared" si="22"/>
        <v>20220304_WT_DYN</v>
      </c>
      <c r="B652" s="2">
        <v>20220304</v>
      </c>
      <c r="C652" s="2" t="s">
        <v>31</v>
      </c>
      <c r="D652" s="2" t="s">
        <v>42</v>
      </c>
      <c r="E652" s="15" t="s">
        <v>35</v>
      </c>
      <c r="F652" s="2" t="s">
        <v>50</v>
      </c>
      <c r="G652" s="2" t="s">
        <v>36</v>
      </c>
      <c r="H652" s="2">
        <v>71.428571428571431</v>
      </c>
      <c r="I652" s="2">
        <v>3.1699999999999999E-2</v>
      </c>
      <c r="J652" s="2">
        <v>5.6068122285342161</v>
      </c>
      <c r="K652" s="2">
        <v>1500</v>
      </c>
      <c r="L652" s="2">
        <f t="shared" si="23"/>
        <v>25</v>
      </c>
      <c r="M652" s="2">
        <v>0.21859716088328079</v>
      </c>
      <c r="O652" s="2">
        <v>0.3209901261829653</v>
      </c>
      <c r="P652" s="2">
        <v>0.21926236593059939</v>
      </c>
      <c r="Q652" s="2">
        <v>0.24908728706624605</v>
      </c>
      <c r="R652" s="2">
        <v>0.20976782334384858</v>
      </c>
      <c r="S652" s="2">
        <v>0.29374690851735019</v>
      </c>
      <c r="T652" s="2">
        <v>0.20535731861198736</v>
      </c>
      <c r="U652" s="2">
        <v>0.18149078864353313</v>
      </c>
      <c r="V652" s="2">
        <v>8.1542996845425875E-2</v>
      </c>
      <c r="W652" s="2">
        <v>0.22428943217665617</v>
      </c>
      <c r="X652" s="2">
        <v>0.22180656151419559</v>
      </c>
      <c r="Y652" s="2">
        <v>0.429433974763407</v>
      </c>
      <c r="Z652" s="2">
        <v>0.14367365930599368</v>
      </c>
      <c r="AA652" s="2">
        <v>0.24938886435331231</v>
      </c>
      <c r="AB652" s="2">
        <v>0.3558611041009464</v>
      </c>
      <c r="AC652" s="2">
        <v>0.30835321766561513</v>
      </c>
      <c r="AD652" s="2">
        <v>0.19255299684542587</v>
      </c>
      <c r="AE652" s="2">
        <v>0.19239009463722395</v>
      </c>
      <c r="AF652" s="2">
        <v>0.14509343848580442</v>
      </c>
      <c r="AG652" s="2">
        <v>0.22979167192429023</v>
      </c>
    </row>
    <row r="653" spans="1:33" x14ac:dyDescent="0.3">
      <c r="A653" s="2" t="str">
        <f t="shared" si="22"/>
        <v>20220304_WT_DYN</v>
      </c>
      <c r="B653" s="2">
        <v>20220304</v>
      </c>
      <c r="C653" s="2" t="s">
        <v>31</v>
      </c>
      <c r="D653" s="2" t="s">
        <v>42</v>
      </c>
      <c r="E653" s="15" t="s">
        <v>35</v>
      </c>
      <c r="F653" s="2" t="s">
        <v>50</v>
      </c>
      <c r="G653" s="2" t="s">
        <v>36</v>
      </c>
      <c r="H653" s="2">
        <v>71.428571428571431</v>
      </c>
      <c r="I653" s="2">
        <v>3.1699999999999999E-2</v>
      </c>
      <c r="J653" s="2">
        <v>5.6068122285342161</v>
      </c>
      <c r="K653" s="2">
        <v>1530</v>
      </c>
      <c r="L653" s="2">
        <f t="shared" si="23"/>
        <v>25.5</v>
      </c>
      <c r="M653" s="2">
        <v>0.31476015772870664</v>
      </c>
      <c r="O653" s="2">
        <v>0.27001410094637224</v>
      </c>
      <c r="P653" s="2">
        <v>0.21830801261829652</v>
      </c>
      <c r="Q653" s="2">
        <v>0.25910116719242904</v>
      </c>
      <c r="R653" s="2">
        <v>0.2131456782334385</v>
      </c>
      <c r="S653" s="2">
        <v>0.20615722397476344</v>
      </c>
      <c r="T653" s="2">
        <v>0.20803552050473187</v>
      </c>
      <c r="U653" s="2">
        <v>0.13448227129337542</v>
      </c>
      <c r="V653" s="2">
        <v>0.25698570977917984</v>
      </c>
      <c r="W653" s="2">
        <v>0.18262457413249211</v>
      </c>
      <c r="X653" s="2">
        <v>0.24340905362776025</v>
      </c>
      <c r="Y653" s="2">
        <v>8.9783123028391157E-2</v>
      </c>
      <c r="Z653" s="2">
        <v>0.1334598422712934</v>
      </c>
      <c r="AA653" s="2">
        <v>0.24302703470031545</v>
      </c>
      <c r="AB653" s="2">
        <v>0.40171630914826501</v>
      </c>
      <c r="AC653" s="2">
        <v>0.13402533123028396</v>
      </c>
      <c r="AD653" s="2">
        <v>0.17247378548895897</v>
      </c>
      <c r="AE653" s="2">
        <v>9.8726056782334398E-2</v>
      </c>
      <c r="AF653" s="2">
        <v>0.1964788643533123</v>
      </c>
      <c r="AG653" s="2">
        <v>0.21132129337539435</v>
      </c>
    </row>
    <row r="654" spans="1:33" x14ac:dyDescent="0.3">
      <c r="A654" s="2" t="str">
        <f t="shared" si="22"/>
        <v>20220304_WT_DYN</v>
      </c>
      <c r="B654" s="2">
        <v>20220304</v>
      </c>
      <c r="C654" s="2" t="s">
        <v>31</v>
      </c>
      <c r="D654" s="2" t="s">
        <v>42</v>
      </c>
      <c r="E654" s="15" t="s">
        <v>35</v>
      </c>
      <c r="F654" s="2" t="s">
        <v>50</v>
      </c>
      <c r="G654" s="2" t="s">
        <v>36</v>
      </c>
      <c r="H654" s="2">
        <v>71.428571428571431</v>
      </c>
      <c r="I654" s="2">
        <v>3.1699999999999999E-2</v>
      </c>
      <c r="J654" s="2">
        <v>5.6068122285342161</v>
      </c>
      <c r="K654" s="2">
        <v>1560</v>
      </c>
      <c r="L654" s="2">
        <f t="shared" si="23"/>
        <v>26</v>
      </c>
      <c r="M654" s="2">
        <v>0.21250485804416405</v>
      </c>
      <c r="O654" s="2">
        <v>0.25154785488958992</v>
      </c>
      <c r="P654" s="2">
        <v>0.21592596214511042</v>
      </c>
      <c r="Q654" s="2">
        <v>0.22903170347003157</v>
      </c>
      <c r="R654" s="2">
        <v>5.7125520504731873E-2</v>
      </c>
      <c r="S654" s="2">
        <v>0.16135419558359623</v>
      </c>
      <c r="T654" s="2">
        <v>0.17584697160883284</v>
      </c>
      <c r="U654" s="2">
        <v>0.16978176656151422</v>
      </c>
      <c r="V654" s="2">
        <v>0.23561082018927448</v>
      </c>
      <c r="W654" s="2">
        <v>0.27105542586750792</v>
      </c>
      <c r="X654" s="2">
        <v>0.28718287066246057</v>
      </c>
      <c r="Y654" s="2">
        <v>0.10736359621451103</v>
      </c>
      <c r="Z654" s="2">
        <v>0.21978902208201895</v>
      </c>
      <c r="AA654" s="2">
        <v>0.24285384858044168</v>
      </c>
      <c r="AB654" s="2">
        <v>0.48632388012618299</v>
      </c>
      <c r="AC654" s="2">
        <v>0.13322037854889593</v>
      </c>
      <c r="AD654" s="2">
        <v>0.24259832807570983</v>
      </c>
      <c r="AE654" s="2">
        <v>0.20308369085173503</v>
      </c>
      <c r="AF654" s="2">
        <v>0.20273940063091486</v>
      </c>
      <c r="AG654" s="2">
        <v>0.21744624605678234</v>
      </c>
    </row>
    <row r="655" spans="1:33" x14ac:dyDescent="0.3">
      <c r="A655" s="2" t="str">
        <f t="shared" si="22"/>
        <v>20220304_WT_DYN</v>
      </c>
      <c r="B655" s="2">
        <v>20220304</v>
      </c>
      <c r="C655" s="2" t="s">
        <v>31</v>
      </c>
      <c r="D655" s="2" t="s">
        <v>42</v>
      </c>
      <c r="E655" s="15" t="s">
        <v>35</v>
      </c>
      <c r="F655" s="2" t="s">
        <v>50</v>
      </c>
      <c r="G655" s="2" t="s">
        <v>36</v>
      </c>
      <c r="H655" s="2">
        <v>71.428571428571431</v>
      </c>
      <c r="I655" s="2">
        <v>3.1699999999999999E-2</v>
      </c>
      <c r="J655" s="2">
        <v>5.6068122285342161</v>
      </c>
      <c r="K655" s="2">
        <v>1590</v>
      </c>
      <c r="L655" s="2">
        <f t="shared" si="23"/>
        <v>26.5</v>
      </c>
      <c r="M655" s="2">
        <v>0.19398507886435334</v>
      </c>
      <c r="O655" s="2">
        <v>0.25284470031545742</v>
      </c>
      <c r="P655" s="2">
        <v>0.22814864353312303</v>
      </c>
      <c r="Q655" s="2">
        <v>0.18650684542586751</v>
      </c>
      <c r="R655" s="2">
        <v>0.20406873817034701</v>
      </c>
      <c r="S655" s="2">
        <v>0.21316826498422714</v>
      </c>
      <c r="T655" s="2">
        <v>0.20509119873817039</v>
      </c>
      <c r="U655" s="2">
        <v>0.23414050473186121</v>
      </c>
      <c r="V655" s="2">
        <v>0.23149555205047317</v>
      </c>
      <c r="W655" s="2">
        <v>0.15965791798107257</v>
      </c>
      <c r="X655" s="2">
        <v>0.19412899053627758</v>
      </c>
      <c r="Y655" s="2">
        <v>0.17105757097791799</v>
      </c>
      <c r="Z655" s="2">
        <v>0.11540492113564667</v>
      </c>
      <c r="AA655" s="2">
        <v>0.22796268138801265</v>
      </c>
      <c r="AB655" s="2">
        <v>0.49856678233438489</v>
      </c>
      <c r="AC655" s="2">
        <v>0.18558258675078868</v>
      </c>
      <c r="AD655" s="2">
        <v>0.12088905362776026</v>
      </c>
      <c r="AE655" s="2">
        <v>0.15661157728706626</v>
      </c>
      <c r="AF655" s="2">
        <v>0.20475410094637228</v>
      </c>
      <c r="AG655" s="2">
        <v>0.19933936908517352</v>
      </c>
    </row>
    <row r="656" spans="1:33" x14ac:dyDescent="0.3">
      <c r="A656" s="2" t="str">
        <f t="shared" si="22"/>
        <v>20220304_WT_DYN</v>
      </c>
      <c r="B656" s="2">
        <v>20220304</v>
      </c>
      <c r="C656" s="2" t="s">
        <v>31</v>
      </c>
      <c r="D656" s="2" t="s">
        <v>42</v>
      </c>
      <c r="E656" s="15" t="s">
        <v>35</v>
      </c>
      <c r="F656" s="2" t="s">
        <v>50</v>
      </c>
      <c r="G656" s="2" t="s">
        <v>36</v>
      </c>
      <c r="H656" s="2">
        <v>71.428571428571431</v>
      </c>
      <c r="I656" s="2">
        <v>3.1699999999999999E-2</v>
      </c>
      <c r="J656" s="2">
        <v>5.6068122285342161</v>
      </c>
      <c r="K656" s="2">
        <v>1620</v>
      </c>
      <c r="L656" s="2">
        <f t="shared" si="23"/>
        <v>27</v>
      </c>
      <c r="M656" s="2">
        <v>0.25355921135646686</v>
      </c>
      <c r="O656" s="2">
        <v>0.16869936908517352</v>
      </c>
      <c r="P656" s="2">
        <v>0.20347148264984233</v>
      </c>
      <c r="Q656" s="2">
        <v>0.16470687697160885</v>
      </c>
      <c r="R656" s="2">
        <v>0.19891712933753947</v>
      </c>
      <c r="S656" s="2">
        <v>0.16917119873817035</v>
      </c>
      <c r="T656" s="2">
        <v>0.18375466876971608</v>
      </c>
      <c r="U656" s="2">
        <v>0.13569996845425869</v>
      </c>
      <c r="V656" s="2">
        <v>0.1619235331230284</v>
      </c>
      <c r="W656" s="2">
        <v>0.16235280757097792</v>
      </c>
      <c r="X656" s="2">
        <v>0.19740403785488964</v>
      </c>
      <c r="Y656" s="2">
        <v>0.20421056782334387</v>
      </c>
      <c r="Z656" s="2">
        <v>0.18904690851735018</v>
      </c>
      <c r="AA656" s="2">
        <v>0.25433744479495268</v>
      </c>
      <c r="AB656" s="2">
        <v>0.3837967507886435</v>
      </c>
      <c r="AC656" s="2">
        <v>0.18003952681388016</v>
      </c>
      <c r="AD656" s="2">
        <v>0.30869958990536278</v>
      </c>
      <c r="AE656" s="2">
        <v>0.16805429022082022</v>
      </c>
      <c r="AF656" s="2">
        <v>0.16559665615141958</v>
      </c>
      <c r="AG656" s="2">
        <v>0.19646861198738172</v>
      </c>
    </row>
    <row r="657" spans="1:33" x14ac:dyDescent="0.3">
      <c r="A657" s="2" t="str">
        <f t="shared" si="22"/>
        <v>20220304_WT_DYN</v>
      </c>
      <c r="B657" s="2">
        <v>20220304</v>
      </c>
      <c r="C657" s="2" t="s">
        <v>31</v>
      </c>
      <c r="D657" s="2" t="s">
        <v>42</v>
      </c>
      <c r="E657" s="15" t="s">
        <v>35</v>
      </c>
      <c r="F657" s="2" t="s">
        <v>50</v>
      </c>
      <c r="G657" s="2" t="s">
        <v>36</v>
      </c>
      <c r="H657" s="2">
        <v>71.428571428571431</v>
      </c>
      <c r="I657" s="2">
        <v>3.1699999999999999E-2</v>
      </c>
      <c r="J657" s="2">
        <v>5.6068122285342161</v>
      </c>
      <c r="K657" s="2">
        <v>1650</v>
      </c>
      <c r="L657" s="2">
        <f t="shared" si="23"/>
        <v>27.5</v>
      </c>
      <c r="M657" s="2">
        <v>0.18277315457413251</v>
      </c>
      <c r="O657" s="2">
        <v>0.19911826498422713</v>
      </c>
      <c r="P657" s="2">
        <v>0.21872463722397478</v>
      </c>
      <c r="Q657" s="2">
        <v>0.24941662460567826</v>
      </c>
      <c r="R657" s="2">
        <v>6.6617854889589906E-2</v>
      </c>
      <c r="S657" s="2">
        <v>0.15645867507886435</v>
      </c>
      <c r="T657" s="2">
        <v>0.14614022082018929</v>
      </c>
      <c r="U657" s="2">
        <v>0.1402207570977918</v>
      </c>
      <c r="V657" s="2">
        <v>0.11904135646687698</v>
      </c>
      <c r="W657" s="2">
        <v>0.19368138801261831</v>
      </c>
      <c r="X657" s="2">
        <v>0.15325347003154577</v>
      </c>
      <c r="Y657" s="2">
        <v>0.13668858044164037</v>
      </c>
      <c r="Z657" s="2">
        <v>0.16759738170347008</v>
      </c>
      <c r="AA657" s="2">
        <v>0.23479788643533128</v>
      </c>
      <c r="AB657" s="2">
        <v>0.55096835962145108</v>
      </c>
      <c r="AC657" s="2">
        <v>0.14274476340694009</v>
      </c>
      <c r="AD657" s="2">
        <v>0.17702050473186121</v>
      </c>
      <c r="AE657" s="2">
        <v>0.14939192429022086</v>
      </c>
      <c r="AF657" s="2">
        <v>0.13282823343848585</v>
      </c>
      <c r="AG657" s="2">
        <v>0.20220438485804418</v>
      </c>
    </row>
    <row r="658" spans="1:33" x14ac:dyDescent="0.3">
      <c r="A658" s="2" t="str">
        <f t="shared" si="22"/>
        <v>20220304_WT_DYN</v>
      </c>
      <c r="B658" s="2">
        <v>20220304</v>
      </c>
      <c r="C658" s="2" t="s">
        <v>31</v>
      </c>
      <c r="D658" s="2" t="s">
        <v>42</v>
      </c>
      <c r="E658" s="15" t="s">
        <v>35</v>
      </c>
      <c r="F658" s="2" t="s">
        <v>50</v>
      </c>
      <c r="G658" s="2" t="s">
        <v>36</v>
      </c>
      <c r="H658" s="2">
        <v>71.428571428571431</v>
      </c>
      <c r="I658" s="2">
        <v>3.1699999999999999E-2</v>
      </c>
      <c r="J658" s="2">
        <v>5.6068122285342161</v>
      </c>
      <c r="K658" s="2">
        <v>1680</v>
      </c>
      <c r="L658" s="2">
        <f t="shared" si="23"/>
        <v>28</v>
      </c>
      <c r="M658" s="2">
        <v>0.1826377917981073</v>
      </c>
      <c r="O658" s="2">
        <v>0.22959842271293379</v>
      </c>
      <c r="P658" s="2">
        <v>0.22822397476340697</v>
      </c>
      <c r="Q658" s="2">
        <v>0.11980302839116717</v>
      </c>
      <c r="R658" s="2">
        <v>0.22186198738170346</v>
      </c>
      <c r="S658" s="2">
        <v>0.20124372239747637</v>
      </c>
      <c r="T658" s="2">
        <v>0.1729823028391167</v>
      </c>
      <c r="U658" s="2">
        <v>0.13114671924290225</v>
      </c>
      <c r="V658" s="2">
        <v>9.8356656151419544E-2</v>
      </c>
      <c r="W658" s="2">
        <v>0.21056059936908517</v>
      </c>
      <c r="X658" s="2">
        <v>0.17472574132492114</v>
      </c>
      <c r="Y658" s="2">
        <v>0.29016867507886435</v>
      </c>
      <c r="Z658" s="2">
        <v>0.10229255520504731</v>
      </c>
      <c r="AA658" s="2">
        <v>0.20270618296529971</v>
      </c>
      <c r="AB658" s="2">
        <v>0.41745447949526815</v>
      </c>
      <c r="AC658" s="2">
        <v>0.21643930599369088</v>
      </c>
      <c r="AD658" s="2">
        <v>0.28927624605678237</v>
      </c>
      <c r="AE658" s="2">
        <v>0.22697766561514199</v>
      </c>
      <c r="AF658" s="2">
        <v>0.16579397476340696</v>
      </c>
      <c r="AG658" s="2">
        <v>0.20365441640378548</v>
      </c>
    </row>
    <row r="659" spans="1:33" x14ac:dyDescent="0.3">
      <c r="A659" s="2" t="str">
        <f t="shared" si="22"/>
        <v>20220304_WT_DYN</v>
      </c>
      <c r="B659" s="2">
        <v>20220304</v>
      </c>
      <c r="C659" s="2" t="s">
        <v>31</v>
      </c>
      <c r="D659" s="2" t="s">
        <v>42</v>
      </c>
      <c r="E659" s="15" t="s">
        <v>35</v>
      </c>
      <c r="F659" s="2" t="s">
        <v>50</v>
      </c>
      <c r="G659" s="2" t="s">
        <v>36</v>
      </c>
      <c r="H659" s="2">
        <v>71.428571428571431</v>
      </c>
      <c r="I659" s="2">
        <v>3.1699999999999999E-2</v>
      </c>
      <c r="J659" s="2">
        <v>5.6068122285342161</v>
      </c>
      <c r="K659" s="2">
        <v>1710</v>
      </c>
      <c r="L659" s="2">
        <f t="shared" si="23"/>
        <v>28.5</v>
      </c>
      <c r="M659" s="2">
        <v>0.18539990536277601</v>
      </c>
      <c r="O659" s="2">
        <v>0.25225826498422715</v>
      </c>
      <c r="P659" s="2">
        <v>0.21442347003154574</v>
      </c>
      <c r="Q659" s="2">
        <v>0.13283719242902209</v>
      </c>
      <c r="R659" s="2">
        <v>0.20535905362776027</v>
      </c>
      <c r="S659" s="2">
        <v>0.17002201892744481</v>
      </c>
      <c r="T659" s="2">
        <v>0.24097782334384857</v>
      </c>
      <c r="U659" s="2">
        <v>0.11055138801261832</v>
      </c>
      <c r="V659" s="2">
        <v>5.6090536277602528E-2</v>
      </c>
      <c r="W659" s="2">
        <v>0.22452085173501576</v>
      </c>
      <c r="X659" s="2">
        <v>0.16845362776025236</v>
      </c>
      <c r="Y659" s="2">
        <v>0.17978694006309151</v>
      </c>
      <c r="Z659" s="2">
        <v>0.15658113564668774</v>
      </c>
      <c r="AA659" s="2">
        <v>0.23868981072555207</v>
      </c>
      <c r="AB659" s="2">
        <v>0.44094880126182961</v>
      </c>
      <c r="AC659" s="2">
        <v>0.14433955835962145</v>
      </c>
      <c r="AD659" s="2">
        <v>0.17480817034700316</v>
      </c>
      <c r="AE659" s="2">
        <v>0.16391955835962149</v>
      </c>
      <c r="AF659" s="2">
        <v>0.17614470031545743</v>
      </c>
      <c r="AG659" s="2">
        <v>0.19498160883280757</v>
      </c>
    </row>
    <row r="660" spans="1:33" x14ac:dyDescent="0.3">
      <c r="A660" s="2" t="str">
        <f t="shared" si="22"/>
        <v>20220304_WT_DYN</v>
      </c>
      <c r="B660" s="2">
        <v>20220304</v>
      </c>
      <c r="C660" s="2" t="s">
        <v>31</v>
      </c>
      <c r="D660" s="2" t="s">
        <v>42</v>
      </c>
      <c r="E660" s="15" t="s">
        <v>35</v>
      </c>
      <c r="F660" s="2" t="s">
        <v>50</v>
      </c>
      <c r="G660" s="2" t="s">
        <v>36</v>
      </c>
      <c r="H660" s="2">
        <v>71.428571428571431</v>
      </c>
      <c r="I660" s="2">
        <v>3.1699999999999999E-2</v>
      </c>
      <c r="J660" s="2">
        <v>5.6068122285342161</v>
      </c>
      <c r="K660" s="2">
        <v>1740</v>
      </c>
      <c r="L660" s="2">
        <f t="shared" si="23"/>
        <v>29</v>
      </c>
      <c r="M660" s="2">
        <v>0.27868634069400633</v>
      </c>
      <c r="O660" s="2">
        <v>0.26042608832807579</v>
      </c>
      <c r="P660" s="2">
        <v>0.20283703470031544</v>
      </c>
      <c r="Q660" s="2">
        <v>0.22903343848580443</v>
      </c>
      <c r="R660" s="2">
        <v>0.20969599369085176</v>
      </c>
      <c r="S660" s="2">
        <v>0.19727293375394322</v>
      </c>
      <c r="T660" s="2">
        <v>0.11750548895899054</v>
      </c>
      <c r="U660" s="2">
        <v>0.16652747634069404</v>
      </c>
      <c r="V660" s="2">
        <v>0.20515690851735019</v>
      </c>
      <c r="W660" s="2">
        <v>0.15170697160883284</v>
      </c>
      <c r="X660" s="2">
        <v>7.051854889589905E-2</v>
      </c>
      <c r="Y660" s="2">
        <v>0.20312264984227127</v>
      </c>
      <c r="Z660" s="2">
        <v>7.6381230283911666E-2</v>
      </c>
      <c r="AA660" s="2">
        <v>0.22337902208201896</v>
      </c>
      <c r="AB660" s="2">
        <v>0.39604974763406942</v>
      </c>
      <c r="AC660" s="2">
        <v>0.20277719242902212</v>
      </c>
      <c r="AD660" s="2">
        <v>0.170278738170347</v>
      </c>
      <c r="AE660" s="2">
        <v>0.13387930599369088</v>
      </c>
      <c r="AF660" s="2">
        <v>7.4989905362776027E-2</v>
      </c>
      <c r="AG660" s="2">
        <v>0.18825962145110411</v>
      </c>
    </row>
    <row r="661" spans="1:33" x14ac:dyDescent="0.3">
      <c r="A661" s="2" t="str">
        <f t="shared" si="22"/>
        <v>20220304_WT_DYN</v>
      </c>
      <c r="B661" s="2">
        <v>20220304</v>
      </c>
      <c r="C661" s="2" t="s">
        <v>31</v>
      </c>
      <c r="D661" s="2" t="s">
        <v>42</v>
      </c>
      <c r="E661" s="15" t="s">
        <v>35</v>
      </c>
      <c r="F661" s="2" t="s">
        <v>50</v>
      </c>
      <c r="G661" s="2" t="s">
        <v>36</v>
      </c>
      <c r="H661" s="2">
        <v>71.428571428571431</v>
      </c>
      <c r="I661" s="2">
        <v>3.1699999999999999E-2</v>
      </c>
      <c r="J661" s="2">
        <v>5.6068122285342161</v>
      </c>
      <c r="K661" s="2">
        <v>1770</v>
      </c>
      <c r="L661" s="2">
        <f t="shared" si="23"/>
        <v>29.5</v>
      </c>
      <c r="M661" s="2">
        <v>0.24194848580441644</v>
      </c>
      <c r="O661" s="2">
        <v>0.20835785488958991</v>
      </c>
      <c r="P661" s="2">
        <v>0.20924132492113565</v>
      </c>
      <c r="Q661" s="2">
        <v>0.17316766561514196</v>
      </c>
      <c r="R661" s="2">
        <v>0.22028208201892746</v>
      </c>
      <c r="S661" s="2">
        <v>0.19669148264984232</v>
      </c>
      <c r="T661" s="2">
        <v>0.20036299684542588</v>
      </c>
      <c r="U661" s="2">
        <v>0.15655807570977917</v>
      </c>
      <c r="V661" s="2">
        <v>8.2076403785488958E-2</v>
      </c>
      <c r="W661" s="2">
        <v>0.21512987381703472</v>
      </c>
      <c r="X661" s="2">
        <v>0.18974539432176657</v>
      </c>
      <c r="Y661" s="2">
        <v>0.18991981072555209</v>
      </c>
      <c r="Z661" s="2">
        <v>0.23226605678233439</v>
      </c>
      <c r="AA661" s="2">
        <v>0.26040337539432179</v>
      </c>
      <c r="AB661" s="2">
        <v>0.40221883280757098</v>
      </c>
      <c r="AC661" s="2">
        <v>0.18971312302839119</v>
      </c>
      <c r="AD661" s="2">
        <v>0.23125526813880126</v>
      </c>
      <c r="AE661" s="2">
        <v>9.9042744479495251E-2</v>
      </c>
      <c r="AF661" s="2">
        <v>0.14652312302839121</v>
      </c>
      <c r="AG661" s="2">
        <v>0.20442545741324922</v>
      </c>
    </row>
    <row r="662" spans="1:33" x14ac:dyDescent="0.3">
      <c r="A662" s="2" t="str">
        <f t="shared" ref="A662:A713" si="24">B662&amp;"_"&amp;C662&amp;"_"&amp;F662</f>
        <v>20220316_WT_DYN</v>
      </c>
      <c r="B662" s="2">
        <v>20220316</v>
      </c>
      <c r="C662" s="2" t="s">
        <v>31</v>
      </c>
      <c r="D662" s="2" t="s">
        <v>76</v>
      </c>
      <c r="E662" s="2" t="s">
        <v>35</v>
      </c>
      <c r="F662" s="2" t="s">
        <v>50</v>
      </c>
      <c r="G662" s="2" t="s">
        <v>36</v>
      </c>
      <c r="H662" s="2">
        <v>73.142857142857139</v>
      </c>
      <c r="I662" s="2">
        <v>2.52E-2</v>
      </c>
      <c r="J662" s="2">
        <v>6.1511095466070751</v>
      </c>
      <c r="K662" s="2">
        <v>0</v>
      </c>
      <c r="L662" s="2">
        <f t="shared" ref="L662:L713" si="25">K662/60</f>
        <v>0</v>
      </c>
      <c r="M662" s="2">
        <v>-3.2533253968253975E-2</v>
      </c>
      <c r="N662" s="2">
        <v>-7.6038492063492058E-2</v>
      </c>
      <c r="O662" s="2">
        <v>-2.9123412698412701E-2</v>
      </c>
      <c r="P662" s="2">
        <v>7.4422619047618942E-3</v>
      </c>
      <c r="Q662" s="2">
        <v>-4.1658730158730161E-3</v>
      </c>
      <c r="R662" s="2">
        <v>-1.0719880952380958E-2</v>
      </c>
      <c r="S662" s="2">
        <v>1.0442539682539689E-2</v>
      </c>
      <c r="T662" s="2">
        <v>2.0605555555555564E-2</v>
      </c>
      <c r="V662" s="2">
        <v>-6.2927182539682547E-2</v>
      </c>
      <c r="W662" s="2">
        <v>6.9401388888888887E-2</v>
      </c>
      <c r="X662" s="2">
        <v>-5.4901984126984162E-3</v>
      </c>
      <c r="Y662" s="2">
        <v>1.5473492063492068E-2</v>
      </c>
      <c r="Z662" s="2">
        <v>9.9789682539682604E-4</v>
      </c>
      <c r="AA662" s="2">
        <v>1.7030912698412701E-2</v>
      </c>
      <c r="AB662" s="2">
        <v>1.5943650793650788E-2</v>
      </c>
      <c r="AC662" s="2">
        <v>-2.4474603174603213E-3</v>
      </c>
      <c r="AD662" s="2">
        <v>-1.4694523809523815E-2</v>
      </c>
      <c r="AE662" s="2">
        <v>9.2139682539682608E-3</v>
      </c>
      <c r="AF662" s="2">
        <v>-1.7453730158730162E-2</v>
      </c>
      <c r="AG662" s="2">
        <v>0</v>
      </c>
    </row>
    <row r="663" spans="1:33" x14ac:dyDescent="0.3">
      <c r="A663" s="2" t="str">
        <f t="shared" si="24"/>
        <v>20220316_WT_DYN</v>
      </c>
      <c r="B663" s="2">
        <v>20220316</v>
      </c>
      <c r="C663" s="2" t="s">
        <v>31</v>
      </c>
      <c r="D663" s="2" t="s">
        <v>76</v>
      </c>
      <c r="E663" s="2" t="s">
        <v>35</v>
      </c>
      <c r="F663" s="2" t="s">
        <v>50</v>
      </c>
      <c r="G663" s="2" t="s">
        <v>36</v>
      </c>
      <c r="H663" s="2">
        <v>73.142857142857139</v>
      </c>
      <c r="I663" s="2">
        <v>2.52E-2</v>
      </c>
      <c r="J663" s="2">
        <v>6.1511095466070751</v>
      </c>
      <c r="K663" s="2">
        <v>30</v>
      </c>
      <c r="L663" s="2">
        <f t="shared" si="25"/>
        <v>0.5</v>
      </c>
      <c r="M663" s="2">
        <v>8.5725634920634911E-2</v>
      </c>
      <c r="N663" s="2">
        <v>4.9634285714285728E-2</v>
      </c>
      <c r="O663" s="2">
        <v>3.6601587301587322E-3</v>
      </c>
      <c r="P663" s="2">
        <v>1.0216746031746044E-2</v>
      </c>
      <c r="Q663" s="2">
        <v>-2.7655079365079362E-2</v>
      </c>
      <c r="R663" s="2">
        <v>5.7054365079365144E-3</v>
      </c>
      <c r="S663" s="2">
        <v>3.1452142857142866E-2</v>
      </c>
      <c r="T663" s="2">
        <v>4.0328730158730168E-2</v>
      </c>
      <c r="V663" s="2">
        <v>-1.4995515873015874E-2</v>
      </c>
      <c r="W663" s="2">
        <v>-3.3741269841269916E-3</v>
      </c>
      <c r="X663" s="2">
        <v>7.385559523809522E-2</v>
      </c>
      <c r="Y663" s="2">
        <v>4.0906269841269847E-2</v>
      </c>
      <c r="Z663" s="2">
        <v>-7.6944960317460315E-2</v>
      </c>
      <c r="AA663" s="2">
        <v>1.6589047619047607E-2</v>
      </c>
      <c r="AB663" s="2">
        <v>7.5987698412698377E-3</v>
      </c>
      <c r="AC663" s="2">
        <v>4.6212261904761902E-2</v>
      </c>
      <c r="AD663" s="2">
        <v>5.5365079365079606E-4</v>
      </c>
      <c r="AE663" s="2">
        <v>1.2101785714285706E-2</v>
      </c>
      <c r="AF663" s="2">
        <v>-7.2678571428571419E-3</v>
      </c>
      <c r="AG663" s="2">
        <v>1.0856587301587315E-2</v>
      </c>
    </row>
    <row r="664" spans="1:33" x14ac:dyDescent="0.3">
      <c r="A664" s="2" t="str">
        <f t="shared" si="24"/>
        <v>20220316_WT_DYN</v>
      </c>
      <c r="B664" s="2">
        <v>20220316</v>
      </c>
      <c r="C664" s="2" t="s">
        <v>31</v>
      </c>
      <c r="D664" s="2" t="s">
        <v>76</v>
      </c>
      <c r="E664" s="2" t="s">
        <v>35</v>
      </c>
      <c r="F664" s="2" t="s">
        <v>50</v>
      </c>
      <c r="G664" s="2" t="s">
        <v>36</v>
      </c>
      <c r="H664" s="2">
        <v>73.142857142857139</v>
      </c>
      <c r="I664" s="2">
        <v>2.52E-2</v>
      </c>
      <c r="J664" s="2">
        <v>6.1511095466070751</v>
      </c>
      <c r="K664" s="2">
        <v>60</v>
      </c>
      <c r="L664" s="2">
        <f t="shared" si="25"/>
        <v>1</v>
      </c>
      <c r="M664" s="2">
        <v>6.1166587301587298E-2</v>
      </c>
      <c r="N664" s="2">
        <v>2.2704246031746044E-2</v>
      </c>
      <c r="O664" s="2">
        <v>2.4556071428571413E-2</v>
      </c>
      <c r="P664" s="2">
        <v>2.0331230158730163E-2</v>
      </c>
      <c r="Q664" s="2">
        <v>9.3353571428571383E-3</v>
      </c>
      <c r="R664" s="2">
        <v>-2.5725396825396871E-3</v>
      </c>
      <c r="S664" s="2">
        <v>9.5048531746031756E-2</v>
      </c>
      <c r="T664" s="2">
        <v>7.2588333333333338E-2</v>
      </c>
      <c r="V664" s="2">
        <v>-2.8598452380952388E-2</v>
      </c>
      <c r="W664" s="2">
        <v>4.1691666666666682E-3</v>
      </c>
      <c r="X664" s="2">
        <v>8.3211031746031755E-2</v>
      </c>
      <c r="Y664" s="2">
        <v>5.7990436507936505E-2</v>
      </c>
      <c r="Z664" s="2">
        <v>1.1211746031746041E-2</v>
      </c>
      <c r="AA664" s="2">
        <v>2.6744841269841259E-2</v>
      </c>
      <c r="AB664" s="2">
        <v>4.7057261904761907E-2</v>
      </c>
      <c r="AC664" s="2">
        <v>4.1190198412698414E-2</v>
      </c>
      <c r="AD664" s="2">
        <v>2.0744206349206349E-2</v>
      </c>
      <c r="AE664" s="2">
        <v>1.0519999999999988E-2</v>
      </c>
      <c r="AF664" s="2">
        <v>-9.8165476190476206E-3</v>
      </c>
      <c r="AG664" s="2">
        <v>2.7232936507936518E-2</v>
      </c>
    </row>
    <row r="665" spans="1:33" x14ac:dyDescent="0.3">
      <c r="A665" s="2" t="str">
        <f t="shared" si="24"/>
        <v>20220316_WT_DYN</v>
      </c>
      <c r="B665" s="2">
        <v>20220316</v>
      </c>
      <c r="C665" s="2" t="s">
        <v>31</v>
      </c>
      <c r="D665" s="2" t="s">
        <v>76</v>
      </c>
      <c r="E665" s="2" t="s">
        <v>35</v>
      </c>
      <c r="F665" s="2" t="s">
        <v>50</v>
      </c>
      <c r="G665" s="2" t="s">
        <v>36</v>
      </c>
      <c r="H665" s="2">
        <v>73.142857142857139</v>
      </c>
      <c r="I665" s="2">
        <v>2.52E-2</v>
      </c>
      <c r="J665" s="2">
        <v>6.1511095466070751</v>
      </c>
      <c r="K665" s="2">
        <v>90</v>
      </c>
      <c r="L665" s="2">
        <f t="shared" si="25"/>
        <v>1.5</v>
      </c>
      <c r="M665" s="2">
        <v>6.6688214285714281E-2</v>
      </c>
      <c r="N665" s="2">
        <v>3.1259325396825403E-2</v>
      </c>
      <c r="O665" s="2">
        <v>0.14911730158730158</v>
      </c>
      <c r="P665" s="2">
        <v>1.4570119047619042E-2</v>
      </c>
      <c r="Q665" s="2">
        <v>2.463761904761904E-2</v>
      </c>
      <c r="R665" s="2">
        <v>-4.3331626984126986E-2</v>
      </c>
      <c r="S665" s="2">
        <v>-1.1962619047619047E-2</v>
      </c>
      <c r="T665" s="2">
        <v>2.3678769841269834E-2</v>
      </c>
      <c r="V665" s="2">
        <v>-6.0604603174603179E-2</v>
      </c>
      <c r="W665" s="2">
        <v>-1.0440555555555561E-2</v>
      </c>
      <c r="X665" s="2">
        <v>0.12310269841269841</v>
      </c>
      <c r="Y665" s="2">
        <v>3.3952063492063485E-2</v>
      </c>
      <c r="Z665" s="2">
        <v>4.8563650793650798E-2</v>
      </c>
      <c r="AA665" s="2">
        <v>4.990464285714287E-2</v>
      </c>
      <c r="AB665" s="2">
        <v>0.10577063492063493</v>
      </c>
      <c r="AC665" s="2">
        <v>-4.766507936507936E-3</v>
      </c>
      <c r="AD665" s="2">
        <v>2.2726190476189746E-4</v>
      </c>
      <c r="AE665" s="2">
        <v>3.2152857142857136E-2</v>
      </c>
      <c r="AF665" s="2">
        <v>6.7945079365079375E-2</v>
      </c>
      <c r="AG665" s="2">
        <v>2.9290634920634925E-2</v>
      </c>
    </row>
    <row r="666" spans="1:33" x14ac:dyDescent="0.3">
      <c r="A666" s="2" t="str">
        <f t="shared" si="24"/>
        <v>20220316_WT_DYN</v>
      </c>
      <c r="B666" s="2">
        <v>20220316</v>
      </c>
      <c r="C666" s="2" t="s">
        <v>31</v>
      </c>
      <c r="D666" s="2" t="s">
        <v>76</v>
      </c>
      <c r="E666" s="2" t="s">
        <v>35</v>
      </c>
      <c r="F666" s="2" t="s">
        <v>50</v>
      </c>
      <c r="G666" s="2" t="s">
        <v>36</v>
      </c>
      <c r="H666" s="2">
        <v>73.142857142857139</v>
      </c>
      <c r="I666" s="2">
        <v>2.52E-2</v>
      </c>
      <c r="J666" s="2">
        <v>6.1511095466070751</v>
      </c>
      <c r="K666" s="2">
        <v>120</v>
      </c>
      <c r="L666" s="2">
        <f t="shared" si="25"/>
        <v>2</v>
      </c>
      <c r="M666" s="2">
        <v>0.11583797619047619</v>
      </c>
      <c r="N666" s="2">
        <v>-3.4667261904761909E-2</v>
      </c>
      <c r="O666" s="2">
        <v>4.9686785714285711E-2</v>
      </c>
      <c r="P666" s="2">
        <v>4.4403373015873014E-2</v>
      </c>
      <c r="Q666" s="2">
        <v>-3.328658730158731E-2</v>
      </c>
      <c r="R666" s="2">
        <v>-1.024059523809524E-2</v>
      </c>
      <c r="S666" s="2">
        <v>4.545960317460318E-2</v>
      </c>
      <c r="T666" s="2">
        <v>3.37736507936508E-2</v>
      </c>
      <c r="V666" s="2">
        <v>-6.2074007936507941E-2</v>
      </c>
      <c r="W666" s="2">
        <v>3.411182539682539E-2</v>
      </c>
      <c r="X666" s="2">
        <v>9.0237142857142863E-2</v>
      </c>
      <c r="Y666" s="2">
        <v>5.7736944444444438E-2</v>
      </c>
      <c r="Z666" s="2">
        <v>1.7410515873015866E-2</v>
      </c>
      <c r="AA666" s="2">
        <v>3.8553571428571423E-2</v>
      </c>
      <c r="AB666" s="2">
        <v>0.10813924603174604</v>
      </c>
      <c r="AC666" s="2">
        <v>-6.9926984126984079E-3</v>
      </c>
      <c r="AD666" s="2">
        <v>3.0749603174603173E-2</v>
      </c>
      <c r="AE666" s="2">
        <v>-7.4479761904761872E-3</v>
      </c>
      <c r="AF666" s="2">
        <v>-1.6683373015873016E-2</v>
      </c>
      <c r="AG666" s="2">
        <v>2.6900714285714288E-2</v>
      </c>
    </row>
    <row r="667" spans="1:33" x14ac:dyDescent="0.3">
      <c r="A667" s="2" t="str">
        <f t="shared" si="24"/>
        <v>20220316_WT_DYN</v>
      </c>
      <c r="B667" s="2">
        <v>20220316</v>
      </c>
      <c r="C667" s="2" t="s">
        <v>31</v>
      </c>
      <c r="D667" s="2" t="s">
        <v>76</v>
      </c>
      <c r="E667" s="2" t="s">
        <v>35</v>
      </c>
      <c r="F667" s="2" t="s">
        <v>50</v>
      </c>
      <c r="G667" s="2" t="s">
        <v>36</v>
      </c>
      <c r="H667" s="2">
        <v>73.142857142857139</v>
      </c>
      <c r="I667" s="2">
        <v>2.52E-2</v>
      </c>
      <c r="J667" s="2">
        <v>6.1511095466070751</v>
      </c>
      <c r="K667" s="2">
        <v>150</v>
      </c>
      <c r="L667" s="2">
        <f t="shared" si="25"/>
        <v>2.5</v>
      </c>
      <c r="M667" s="2">
        <v>3.9337976190476201E-2</v>
      </c>
      <c r="N667" s="2">
        <v>-2.1097063492063486E-2</v>
      </c>
      <c r="O667" s="2">
        <v>2.6789642857142866E-2</v>
      </c>
      <c r="P667" s="2">
        <v>4.347706349206349E-2</v>
      </c>
      <c r="Q667" s="2">
        <v>8.5547619047619025E-4</v>
      </c>
      <c r="R667" s="2">
        <v>-4.9722380952380955E-2</v>
      </c>
      <c r="S667" s="2">
        <v>4.9724960317460321E-2</v>
      </c>
      <c r="T667" s="2">
        <v>2.7002420634920629E-2</v>
      </c>
      <c r="V667" s="2">
        <v>-4.6644880952380952E-2</v>
      </c>
      <c r="W667" s="2">
        <v>5.6447500000000012E-2</v>
      </c>
      <c r="X667" s="2">
        <v>0.15469035714285712</v>
      </c>
      <c r="Y667" s="2">
        <v>4.1533333333333257E-3</v>
      </c>
      <c r="Z667" s="2">
        <v>-4.2310714285714339E-3</v>
      </c>
      <c r="AA667" s="2">
        <v>6.3253373015873027E-2</v>
      </c>
      <c r="AB667" s="2">
        <v>9.3577777777777774E-2</v>
      </c>
      <c r="AC667" s="2">
        <v>5.8822738095238095E-2</v>
      </c>
      <c r="AD667" s="2">
        <v>5.2263412698412698E-2</v>
      </c>
      <c r="AE667" s="2">
        <v>6.2553571428571444E-2</v>
      </c>
      <c r="AF667" s="2">
        <v>2.6707738095238093E-2</v>
      </c>
      <c r="AG667" s="2">
        <v>4.896912698412699E-2</v>
      </c>
    </row>
    <row r="668" spans="1:33" x14ac:dyDescent="0.3">
      <c r="A668" s="2" t="str">
        <f t="shared" si="24"/>
        <v>20220316_WT_DYN</v>
      </c>
      <c r="B668" s="2">
        <v>20220316</v>
      </c>
      <c r="C668" s="2" t="s">
        <v>31</v>
      </c>
      <c r="D668" s="2" t="s">
        <v>76</v>
      </c>
      <c r="E668" s="2" t="s">
        <v>35</v>
      </c>
      <c r="F668" s="2" t="s">
        <v>50</v>
      </c>
      <c r="G668" s="2" t="s">
        <v>36</v>
      </c>
      <c r="H668" s="2">
        <v>73.142857142857139</v>
      </c>
      <c r="I668" s="2">
        <v>2.52E-2</v>
      </c>
      <c r="J668" s="2">
        <v>6.1511095466070751</v>
      </c>
      <c r="K668" s="2">
        <v>180</v>
      </c>
      <c r="L668" s="2">
        <f t="shared" si="25"/>
        <v>3</v>
      </c>
      <c r="M668" s="2">
        <v>7.6473253968253982E-2</v>
      </c>
      <c r="N668" s="2">
        <v>-3.43011507936508E-2</v>
      </c>
      <c r="O668" s="2">
        <v>6.5577539682539682E-2</v>
      </c>
      <c r="P668" s="2">
        <v>2.3781825396825388E-2</v>
      </c>
      <c r="Q668" s="2">
        <v>2.6979126984126987E-2</v>
      </c>
      <c r="R668" s="2">
        <v>0.12691531746031745</v>
      </c>
      <c r="S668" s="2">
        <v>2.3034563492063495E-2</v>
      </c>
      <c r="T668" s="2">
        <v>3.21188492063492E-2</v>
      </c>
      <c r="V668" s="2">
        <v>0.12229583333333333</v>
      </c>
      <c r="W668" s="2">
        <v>3.6045119047619041E-2</v>
      </c>
      <c r="X668" s="2">
        <v>0.11685849206349207</v>
      </c>
      <c r="Y668" s="2">
        <v>3.275492063492063E-2</v>
      </c>
      <c r="Z668" s="2">
        <v>8.3366111111111099E-2</v>
      </c>
      <c r="AA668" s="2">
        <v>4.9377301587301588E-2</v>
      </c>
      <c r="AB668" s="2">
        <v>0.11768075396825396</v>
      </c>
      <c r="AC668" s="2">
        <v>2.6573531746031758E-2</v>
      </c>
      <c r="AD668" s="2">
        <v>5.0787658730158732E-2</v>
      </c>
      <c r="AE668" s="2">
        <v>-1.0433730158730219E-3</v>
      </c>
      <c r="AF668" s="2">
        <v>1.8940753968253971E-2</v>
      </c>
      <c r="AG668" s="2">
        <v>3.0065714285714286E-2</v>
      </c>
    </row>
    <row r="669" spans="1:33" x14ac:dyDescent="0.3">
      <c r="A669" s="2" t="str">
        <f t="shared" si="24"/>
        <v>20220316_WT_DYN</v>
      </c>
      <c r="B669" s="2">
        <v>20220316</v>
      </c>
      <c r="C669" s="2" t="s">
        <v>31</v>
      </c>
      <c r="D669" s="2" t="s">
        <v>76</v>
      </c>
      <c r="E669" s="2" t="s">
        <v>35</v>
      </c>
      <c r="F669" s="2" t="s">
        <v>50</v>
      </c>
      <c r="G669" s="2" t="s">
        <v>36</v>
      </c>
      <c r="H669" s="2">
        <v>73.142857142857139</v>
      </c>
      <c r="I669" s="2">
        <v>2.52E-2</v>
      </c>
      <c r="J669" s="2">
        <v>6.1511095466070751</v>
      </c>
      <c r="K669" s="2">
        <v>210</v>
      </c>
      <c r="L669" s="2">
        <f t="shared" si="25"/>
        <v>3.5</v>
      </c>
      <c r="M669" s="2">
        <v>0.13702305555555552</v>
      </c>
      <c r="N669" s="2">
        <v>1.5139960317460314E-2</v>
      </c>
      <c r="O669" s="2">
        <v>3.453666666666666E-2</v>
      </c>
      <c r="P669" s="2">
        <v>5.0624166666666671E-2</v>
      </c>
      <c r="Q669" s="2">
        <v>6.3081190476190471E-2</v>
      </c>
      <c r="R669" s="2">
        <v>8.8059007936507921E-2</v>
      </c>
      <c r="S669" s="2">
        <v>9.7611865079365104E-2</v>
      </c>
      <c r="T669" s="2">
        <v>6.1137460317460326E-2</v>
      </c>
      <c r="V669" s="2">
        <v>0.1300095238095238</v>
      </c>
      <c r="W669" s="2">
        <v>4.1898492063492068E-2</v>
      </c>
      <c r="X669" s="2">
        <v>0.14178968253968252</v>
      </c>
      <c r="Y669" s="2">
        <v>7.289698412698413E-2</v>
      </c>
      <c r="Z669" s="2">
        <v>-3.2668492063492066E-2</v>
      </c>
      <c r="AA669" s="2">
        <v>6.3289484126984125E-2</v>
      </c>
      <c r="AB669" s="2">
        <v>0.10994047619047619</v>
      </c>
      <c r="AC669" s="2">
        <v>5.0482896825396813E-2</v>
      </c>
      <c r="AD669" s="2">
        <v>9.3001904761904758E-2</v>
      </c>
      <c r="AE669" s="2">
        <v>4.8125238095238096E-2</v>
      </c>
      <c r="AF669" s="2">
        <v>8.1464682539682601E-3</v>
      </c>
      <c r="AG669" s="2">
        <v>6.246424603174603E-2</v>
      </c>
    </row>
    <row r="670" spans="1:33" x14ac:dyDescent="0.3">
      <c r="A670" s="2" t="str">
        <f t="shared" si="24"/>
        <v>20220316_WT_DYN</v>
      </c>
      <c r="B670" s="2">
        <v>20220316</v>
      </c>
      <c r="C670" s="2" t="s">
        <v>31</v>
      </c>
      <c r="D670" s="2" t="s">
        <v>76</v>
      </c>
      <c r="E670" s="2" t="s">
        <v>35</v>
      </c>
      <c r="F670" s="2" t="s">
        <v>50</v>
      </c>
      <c r="G670" s="2" t="s">
        <v>36</v>
      </c>
      <c r="H670" s="2">
        <v>73.142857142857139</v>
      </c>
      <c r="I670" s="2">
        <v>2.52E-2</v>
      </c>
      <c r="J670" s="2">
        <v>6.1511095466070751</v>
      </c>
      <c r="K670" s="2">
        <v>240</v>
      </c>
      <c r="L670" s="2">
        <f t="shared" si="25"/>
        <v>4</v>
      </c>
      <c r="M670" s="2">
        <v>9.2459166666666648E-2</v>
      </c>
      <c r="N670" s="2">
        <v>-2.5687023809523812E-2</v>
      </c>
      <c r="O670" s="2">
        <v>8.4264960317460308E-2</v>
      </c>
      <c r="P670" s="2">
        <v>5.5850396825396831E-2</v>
      </c>
      <c r="Q670" s="2">
        <v>4.153424603174604E-2</v>
      </c>
      <c r="R670" s="2">
        <v>0.1787411111111111</v>
      </c>
      <c r="S670" s="2">
        <v>6.8314920634920645E-2</v>
      </c>
      <c r="T670" s="2">
        <v>-3.4171031746031816E-3</v>
      </c>
      <c r="V670" s="2">
        <v>8.2168492063492068E-2</v>
      </c>
      <c r="W670" s="2">
        <v>6.7807698412698417E-2</v>
      </c>
      <c r="X670" s="2">
        <v>0.17866329365079364</v>
      </c>
      <c r="Y670" s="2">
        <v>9.6140277777777769E-2</v>
      </c>
      <c r="Z670" s="2">
        <v>0.17983226190476193</v>
      </c>
      <c r="AA670" s="2">
        <v>4.8684246031746037E-2</v>
      </c>
      <c r="AB670" s="2">
        <v>0.14682734126984126</v>
      </c>
      <c r="AC670" s="2">
        <v>3.0462777777777773E-2</v>
      </c>
      <c r="AD670" s="2">
        <v>0.20845571428571427</v>
      </c>
      <c r="AE670" s="2">
        <v>6.6914880952380962E-2</v>
      </c>
      <c r="AF670" s="2">
        <v>2.1821269841269843E-2</v>
      </c>
      <c r="AG670" s="2">
        <v>6.7278531746031739E-2</v>
      </c>
    </row>
    <row r="671" spans="1:33" x14ac:dyDescent="0.3">
      <c r="A671" s="2" t="str">
        <f t="shared" si="24"/>
        <v>20220316_WT_DYN</v>
      </c>
      <c r="B671" s="2">
        <v>20220316</v>
      </c>
      <c r="C671" s="2" t="s">
        <v>31</v>
      </c>
      <c r="D671" s="2" t="s">
        <v>76</v>
      </c>
      <c r="E671" s="2" t="s">
        <v>35</v>
      </c>
      <c r="F671" s="2" t="s">
        <v>50</v>
      </c>
      <c r="G671" s="2" t="s">
        <v>36</v>
      </c>
      <c r="H671" s="2">
        <v>73.142857142857139</v>
      </c>
      <c r="I671" s="2">
        <v>2.52E-2</v>
      </c>
      <c r="J671" s="2">
        <v>6.1511095466070751</v>
      </c>
      <c r="K671" s="2">
        <v>270</v>
      </c>
      <c r="L671" s="2">
        <f t="shared" si="25"/>
        <v>4.5</v>
      </c>
      <c r="M671" s="2">
        <v>8.2966269841269841E-2</v>
      </c>
      <c r="N671" s="2">
        <v>0.15065349206349207</v>
      </c>
      <c r="O671" s="2">
        <v>0.12589821428571429</v>
      </c>
      <c r="P671" s="2">
        <v>5.7302460317460314E-2</v>
      </c>
      <c r="Q671" s="2">
        <v>5.4493849206349192E-2</v>
      </c>
      <c r="R671" s="2">
        <v>3.2044484126984137E-2</v>
      </c>
      <c r="S671" s="2">
        <v>7.6119523809523817E-2</v>
      </c>
      <c r="T671" s="2">
        <v>9.0766150793650788E-2</v>
      </c>
      <c r="V671" s="2">
        <v>9.0934801587301592E-2</v>
      </c>
      <c r="W671" s="2">
        <v>7.351769841269841E-2</v>
      </c>
      <c r="X671" s="2">
        <v>0.12726785714285715</v>
      </c>
      <c r="Y671" s="2">
        <v>0.11777384920634923</v>
      </c>
      <c r="Z671" s="2">
        <v>1.2990555555555562E-2</v>
      </c>
      <c r="AA671" s="2">
        <v>7.52086507936508E-2</v>
      </c>
      <c r="AB671" s="2">
        <v>0.14797178571428568</v>
      </c>
      <c r="AC671" s="2">
        <v>6.1084603174603173E-2</v>
      </c>
      <c r="AD671" s="2">
        <v>0.10256130952380954</v>
      </c>
      <c r="AE671" s="2">
        <v>5.407932539682541E-2</v>
      </c>
      <c r="AF671" s="2">
        <v>3.9322420634920627E-2</v>
      </c>
      <c r="AG671" s="2">
        <v>6.838059523809524E-2</v>
      </c>
    </row>
    <row r="672" spans="1:33" x14ac:dyDescent="0.3">
      <c r="A672" s="2" t="str">
        <f t="shared" si="24"/>
        <v>20220316_WT_DYN</v>
      </c>
      <c r="B672" s="2">
        <v>20220316</v>
      </c>
      <c r="C672" s="2" t="s">
        <v>31</v>
      </c>
      <c r="D672" s="2" t="s">
        <v>76</v>
      </c>
      <c r="E672" s="2" t="s">
        <v>35</v>
      </c>
      <c r="F672" s="2" t="s">
        <v>50</v>
      </c>
      <c r="G672" s="2" t="s">
        <v>36</v>
      </c>
      <c r="H672" s="2">
        <v>73.142857142857139</v>
      </c>
      <c r="I672" s="2">
        <v>2.52E-2</v>
      </c>
      <c r="J672" s="2">
        <v>6.1511095466070751</v>
      </c>
      <c r="K672" s="2">
        <v>300</v>
      </c>
      <c r="L672" s="2">
        <f t="shared" si="25"/>
        <v>5</v>
      </c>
      <c r="M672" s="2">
        <v>8.8331230158730165E-2</v>
      </c>
      <c r="N672" s="2">
        <v>0.11689150793650795</v>
      </c>
      <c r="O672" s="2">
        <v>1.0376904761904761E-2</v>
      </c>
      <c r="P672" s="2">
        <v>7.4516587301587306E-2</v>
      </c>
      <c r="Q672" s="2">
        <v>4.3988492063491928E-3</v>
      </c>
      <c r="R672" s="2">
        <v>-6.9615873015873029E-3</v>
      </c>
      <c r="S672" s="2">
        <v>4.4470833333333341E-2</v>
      </c>
      <c r="T672" s="2">
        <v>3.651222222222221E-2</v>
      </c>
      <c r="V672" s="2">
        <v>1.8128769841269834E-2</v>
      </c>
      <c r="W672" s="2">
        <v>9.0223373015873021E-2</v>
      </c>
      <c r="X672" s="2">
        <v>0.14605277777777778</v>
      </c>
      <c r="Y672" s="2">
        <v>3.6195634920634934E-2</v>
      </c>
      <c r="Z672" s="2">
        <v>1.5532579365079357E-2</v>
      </c>
      <c r="AA672" s="2">
        <v>6.6356587301587305E-2</v>
      </c>
      <c r="AB672" s="2">
        <v>9.0087063492063496E-2</v>
      </c>
      <c r="AC672" s="2">
        <v>3.3819206349206356E-2</v>
      </c>
      <c r="AD672" s="2">
        <v>5.9016468253968245E-2</v>
      </c>
      <c r="AE672" s="2">
        <v>1.980392857142857E-2</v>
      </c>
      <c r="AF672" s="2">
        <v>-2.9541031746031749E-2</v>
      </c>
      <c r="AG672" s="2">
        <v>5.7430198412698426E-2</v>
      </c>
    </row>
    <row r="673" spans="1:33" x14ac:dyDescent="0.3">
      <c r="A673" s="2" t="str">
        <f t="shared" si="24"/>
        <v>20220316_WT_DYN</v>
      </c>
      <c r="B673" s="2">
        <v>20220316</v>
      </c>
      <c r="C673" s="2" t="s">
        <v>31</v>
      </c>
      <c r="D673" s="2" t="s">
        <v>76</v>
      </c>
      <c r="E673" s="2" t="s">
        <v>35</v>
      </c>
      <c r="F673" s="2" t="s">
        <v>50</v>
      </c>
      <c r="G673" s="2" t="s">
        <v>36</v>
      </c>
      <c r="H673" s="2">
        <v>73.142857142857139</v>
      </c>
      <c r="I673" s="2">
        <v>2.52E-2</v>
      </c>
      <c r="J673" s="2">
        <v>6.1511095466070751</v>
      </c>
      <c r="K673" s="2">
        <v>330</v>
      </c>
      <c r="L673" s="2">
        <f t="shared" si="25"/>
        <v>5.5</v>
      </c>
      <c r="M673" s="2">
        <v>4.7654047619047624E-2</v>
      </c>
      <c r="N673" s="2">
        <v>0.23202456349206349</v>
      </c>
      <c r="O673" s="2">
        <v>4.9850753968253982E-2</v>
      </c>
      <c r="P673" s="2">
        <v>7.6252817460317465E-2</v>
      </c>
      <c r="Q673" s="2">
        <v>5.029424603174603E-2</v>
      </c>
      <c r="R673" s="2">
        <v>0.2118373015873016</v>
      </c>
      <c r="S673" s="2">
        <v>0.11097023809523811</v>
      </c>
      <c r="T673" s="2">
        <v>6.7382063492063479E-2</v>
      </c>
      <c r="V673" s="2">
        <v>-2.0763928571428569E-2</v>
      </c>
      <c r="W673" s="2">
        <v>7.2218174603174604E-2</v>
      </c>
      <c r="X673" s="2">
        <v>0.13476797619047615</v>
      </c>
      <c r="Y673" s="2">
        <v>0.12542388888888886</v>
      </c>
      <c r="Z673" s="2">
        <v>-4.8555000000000001E-2</v>
      </c>
      <c r="AA673" s="2">
        <v>6.3332380952380959E-2</v>
      </c>
      <c r="AB673" s="2">
        <v>0.13391642857142858</v>
      </c>
      <c r="AC673" s="2">
        <v>5.7811904761904759E-2</v>
      </c>
      <c r="AD673" s="2">
        <v>0.10308234126984128</v>
      </c>
      <c r="AE673" s="2">
        <v>5.0049801587301573E-2</v>
      </c>
      <c r="AF673" s="2">
        <v>4.8097182539682544E-2</v>
      </c>
      <c r="AG673" s="2">
        <v>6.5913849206349226E-2</v>
      </c>
    </row>
    <row r="674" spans="1:33" x14ac:dyDescent="0.3">
      <c r="A674" s="2" t="str">
        <f t="shared" si="24"/>
        <v>20220316_WT_DYN</v>
      </c>
      <c r="B674" s="2">
        <v>20220316</v>
      </c>
      <c r="C674" s="2" t="s">
        <v>31</v>
      </c>
      <c r="D674" s="2" t="s">
        <v>76</v>
      </c>
      <c r="E674" s="2" t="s">
        <v>35</v>
      </c>
      <c r="F674" s="2" t="s">
        <v>50</v>
      </c>
      <c r="G674" s="2" t="s">
        <v>36</v>
      </c>
      <c r="H674" s="2">
        <v>73.142857142857139</v>
      </c>
      <c r="I674" s="2">
        <v>2.52E-2</v>
      </c>
      <c r="J674" s="2">
        <v>6.1511095466070751</v>
      </c>
      <c r="K674" s="2">
        <v>360</v>
      </c>
      <c r="L674" s="2">
        <f t="shared" si="25"/>
        <v>6</v>
      </c>
      <c r="M674" s="2">
        <v>4.5760515873015876E-2</v>
      </c>
      <c r="N674" s="2">
        <v>-3.8689920634920633E-2</v>
      </c>
      <c r="O674" s="2">
        <v>5.482980158730158E-2</v>
      </c>
      <c r="P674" s="2">
        <v>4.1205793650793646E-2</v>
      </c>
      <c r="Q674" s="2">
        <v>-7.4774603174603245E-3</v>
      </c>
      <c r="R674" s="2">
        <v>1.8273730158730152E-2</v>
      </c>
      <c r="S674" s="2">
        <v>6.8513769841269848E-2</v>
      </c>
      <c r="T674" s="2">
        <v>8.450567460317461E-2</v>
      </c>
      <c r="V674" s="2">
        <v>-5.1924365079365084E-2</v>
      </c>
      <c r="W674" s="2">
        <v>5.655515873015874E-2</v>
      </c>
      <c r="X674" s="2">
        <v>0.19695222222222222</v>
      </c>
      <c r="Y674" s="2">
        <v>2.9149880952380944E-2</v>
      </c>
      <c r="Z674" s="2">
        <v>6.9245039682539672E-2</v>
      </c>
      <c r="AA674" s="2">
        <v>8.2491190476190482E-2</v>
      </c>
      <c r="AB674" s="2">
        <v>7.1505793650793639E-2</v>
      </c>
      <c r="AC674" s="2">
        <v>1.9859126984126979E-2</v>
      </c>
      <c r="AD674" s="2">
        <v>5.5543373015873018E-2</v>
      </c>
      <c r="AE674" s="2">
        <v>5.1063730158730149E-2</v>
      </c>
      <c r="AF674" s="2">
        <v>0.11498305555555556</v>
      </c>
      <c r="AG674" s="2">
        <v>5.3736587301587306E-2</v>
      </c>
    </row>
    <row r="675" spans="1:33" x14ac:dyDescent="0.3">
      <c r="A675" s="2" t="str">
        <f t="shared" si="24"/>
        <v>20220316_WT_DYN</v>
      </c>
      <c r="B675" s="2">
        <v>20220316</v>
      </c>
      <c r="C675" s="2" t="s">
        <v>31</v>
      </c>
      <c r="D675" s="2" t="s">
        <v>76</v>
      </c>
      <c r="E675" s="2" t="s">
        <v>35</v>
      </c>
      <c r="F675" s="2" t="s">
        <v>50</v>
      </c>
      <c r="G675" s="2" t="s">
        <v>36</v>
      </c>
      <c r="H675" s="2">
        <v>73.142857142857139</v>
      </c>
      <c r="I675" s="2">
        <v>2.52E-2</v>
      </c>
      <c r="J675" s="2">
        <v>6.1511095466070751</v>
      </c>
      <c r="K675" s="2">
        <v>390</v>
      </c>
      <c r="L675" s="2">
        <f t="shared" si="25"/>
        <v>6.5</v>
      </c>
      <c r="M675" s="2">
        <v>7.4836468253968239E-2</v>
      </c>
      <c r="N675" s="2">
        <v>8.4026706349206351E-2</v>
      </c>
      <c r="O675" s="2">
        <v>9.1897261904761912E-2</v>
      </c>
      <c r="P675" s="2">
        <v>9.199789682539683E-2</v>
      </c>
      <c r="Q675" s="2">
        <v>3.3832063492063483E-2</v>
      </c>
      <c r="R675" s="2">
        <v>7.5307500000000013E-2</v>
      </c>
      <c r="S675" s="2">
        <v>0.10928246031746032</v>
      </c>
      <c r="T675" s="2">
        <v>-1.0241230158730156E-2</v>
      </c>
      <c r="V675" s="2">
        <v>0.1320603571428571</v>
      </c>
      <c r="W675" s="2">
        <v>4.406607142857142E-2</v>
      </c>
      <c r="X675" s="2">
        <v>0.13667531746031747</v>
      </c>
      <c r="Y675" s="2">
        <v>0.11217535714285716</v>
      </c>
      <c r="Z675" s="2">
        <v>-1.8979444444444445E-2</v>
      </c>
      <c r="AA675" s="2">
        <v>7.9359682539682549E-2</v>
      </c>
      <c r="AB675" s="2">
        <v>0.10471615079365081</v>
      </c>
      <c r="AC675" s="2">
        <v>1.1469206349206345E-2</v>
      </c>
      <c r="AD675" s="2">
        <v>7.4290992063492059E-2</v>
      </c>
      <c r="AE675" s="2">
        <v>3.4261230158730158E-2</v>
      </c>
      <c r="AF675" s="2">
        <v>1.2070396825396817E-2</v>
      </c>
      <c r="AG675" s="2">
        <v>6.5376309523809531E-2</v>
      </c>
    </row>
    <row r="676" spans="1:33" x14ac:dyDescent="0.3">
      <c r="A676" s="2" t="str">
        <f t="shared" si="24"/>
        <v>20220316_WT_DYN</v>
      </c>
      <c r="B676" s="2">
        <v>20220316</v>
      </c>
      <c r="C676" s="2" t="s">
        <v>31</v>
      </c>
      <c r="D676" s="2" t="s">
        <v>76</v>
      </c>
      <c r="E676" s="2" t="s">
        <v>35</v>
      </c>
      <c r="F676" s="2" t="s">
        <v>50</v>
      </c>
      <c r="G676" s="2" t="s">
        <v>36</v>
      </c>
      <c r="H676" s="2">
        <v>73.142857142857139</v>
      </c>
      <c r="I676" s="2">
        <v>2.52E-2</v>
      </c>
      <c r="J676" s="2">
        <v>6.1511095466070751</v>
      </c>
      <c r="K676" s="2">
        <v>420</v>
      </c>
      <c r="L676" s="2">
        <f t="shared" si="25"/>
        <v>7</v>
      </c>
      <c r="M676" s="2">
        <v>8.8617142857142839E-2</v>
      </c>
      <c r="N676" s="2">
        <v>5.1203690476190486E-2</v>
      </c>
      <c r="O676" s="2">
        <v>4.9053055555555558E-2</v>
      </c>
      <c r="P676" s="2">
        <v>4.4950634920634905E-2</v>
      </c>
      <c r="Q676" s="2">
        <v>2.3086468253968252E-2</v>
      </c>
      <c r="R676" s="2">
        <v>2.5449880952380946E-2</v>
      </c>
      <c r="S676" s="2">
        <v>0.10027420634920635</v>
      </c>
      <c r="T676" s="2">
        <v>5.7883968253968257E-2</v>
      </c>
      <c r="V676" s="2">
        <v>0.16142329365079364</v>
      </c>
      <c r="W676" s="2">
        <v>6.8425793650793654E-2</v>
      </c>
      <c r="X676" s="2">
        <v>0.14791976190476189</v>
      </c>
      <c r="Y676" s="2">
        <v>0.22781095238095234</v>
      </c>
      <c r="Z676" s="2">
        <v>2.1782896825396816E-2</v>
      </c>
      <c r="AA676" s="2">
        <v>5.7194603174603176E-2</v>
      </c>
      <c r="AB676" s="2">
        <v>9.4005277777777771E-2</v>
      </c>
      <c r="AC676" s="2">
        <v>9.9439285714285716E-2</v>
      </c>
      <c r="AD676" s="2">
        <v>9.6594920634920631E-2</v>
      </c>
      <c r="AE676" s="2">
        <v>5.5363055555555554E-2</v>
      </c>
      <c r="AF676" s="2">
        <v>3.2987142857142854E-2</v>
      </c>
      <c r="AG676" s="2">
        <v>5.8767698412698417E-2</v>
      </c>
    </row>
    <row r="677" spans="1:33" x14ac:dyDescent="0.3">
      <c r="A677" s="2" t="str">
        <f t="shared" si="24"/>
        <v>20220316_WT_DYN</v>
      </c>
      <c r="B677" s="2">
        <v>20220316</v>
      </c>
      <c r="C677" s="2" t="s">
        <v>31</v>
      </c>
      <c r="D677" s="2" t="s">
        <v>76</v>
      </c>
      <c r="E677" s="2" t="s">
        <v>35</v>
      </c>
      <c r="F677" s="2" t="s">
        <v>50</v>
      </c>
      <c r="G677" s="2" t="s">
        <v>36</v>
      </c>
      <c r="H677" s="2">
        <v>73.142857142857139</v>
      </c>
      <c r="I677" s="2">
        <v>2.52E-2</v>
      </c>
      <c r="J677" s="2">
        <v>6.1511095466070751</v>
      </c>
      <c r="K677" s="2">
        <v>450</v>
      </c>
      <c r="L677" s="2">
        <f t="shared" si="25"/>
        <v>7.5</v>
      </c>
      <c r="M677" s="2">
        <v>6.8895198412698422E-2</v>
      </c>
      <c r="N677" s="2">
        <v>5.3386626984126981E-2</v>
      </c>
      <c r="O677" s="2">
        <v>9.1704801587301585E-2</v>
      </c>
      <c r="P677" s="2">
        <v>4.9674563492063506E-2</v>
      </c>
      <c r="Q677" s="2">
        <v>4.9724880952380944E-2</v>
      </c>
      <c r="R677" s="2">
        <v>3.1152817460317467E-2</v>
      </c>
      <c r="S677" s="2">
        <v>7.7169761904761908E-2</v>
      </c>
      <c r="T677" s="2">
        <v>-9.2035317460317529E-3</v>
      </c>
      <c r="V677" s="2">
        <v>9.7155674603174605E-2</v>
      </c>
      <c r="W677" s="2">
        <v>6.1527658730158738E-2</v>
      </c>
      <c r="X677" s="2">
        <v>0.14053047619047621</v>
      </c>
      <c r="Y677" s="2">
        <v>6.1572063492063484E-2</v>
      </c>
      <c r="Z677" s="2">
        <v>3.9750476190476197E-2</v>
      </c>
      <c r="AA677" s="2">
        <v>6.3700515873015867E-2</v>
      </c>
      <c r="AB677" s="2">
        <v>0.12232031746031745</v>
      </c>
      <c r="AC677" s="2">
        <v>7.4117063492063498E-2</v>
      </c>
      <c r="AD677" s="2">
        <v>4.9736666666666672E-2</v>
      </c>
      <c r="AE677" s="2">
        <v>5.5015992063492079E-2</v>
      </c>
      <c r="AF677" s="2">
        <v>-1.1242539682539687E-2</v>
      </c>
      <c r="AG677" s="2">
        <v>5.734841269841269E-2</v>
      </c>
    </row>
    <row r="678" spans="1:33" x14ac:dyDescent="0.3">
      <c r="A678" s="2" t="str">
        <f t="shared" si="24"/>
        <v>20220316_WT_DYN</v>
      </c>
      <c r="B678" s="2">
        <v>20220316</v>
      </c>
      <c r="C678" s="2" t="s">
        <v>31</v>
      </c>
      <c r="D678" s="2" t="s">
        <v>76</v>
      </c>
      <c r="E678" s="2" t="s">
        <v>35</v>
      </c>
      <c r="F678" s="2" t="s">
        <v>50</v>
      </c>
      <c r="G678" s="2" t="s">
        <v>36</v>
      </c>
      <c r="H678" s="2">
        <v>73.142857142857139</v>
      </c>
      <c r="I678" s="2">
        <v>2.52E-2</v>
      </c>
      <c r="J678" s="2">
        <v>6.1511095466070751</v>
      </c>
      <c r="K678" s="2">
        <v>480</v>
      </c>
      <c r="L678" s="2">
        <f t="shared" si="25"/>
        <v>8</v>
      </c>
      <c r="M678" s="2">
        <v>0.12896611111111109</v>
      </c>
      <c r="N678" s="2">
        <v>5.0192738095238103E-2</v>
      </c>
      <c r="O678" s="2">
        <v>5.1259484126984119E-2</v>
      </c>
      <c r="P678" s="2">
        <v>4.8631150793650796E-2</v>
      </c>
      <c r="Q678" s="2">
        <v>4.0505238095238101E-2</v>
      </c>
      <c r="R678" s="2">
        <v>-1.2467698412698411E-2</v>
      </c>
      <c r="S678" s="2">
        <v>0.11578154761904762</v>
      </c>
      <c r="T678" s="2">
        <v>7.6793968253968253E-2</v>
      </c>
      <c r="V678" s="2">
        <v>1.4992063492063948E-4</v>
      </c>
      <c r="W678" s="2">
        <v>4.0746428571428565E-2</v>
      </c>
      <c r="X678" s="2">
        <v>0.1370457142857143</v>
      </c>
      <c r="Y678" s="2">
        <v>4.7865396825396825E-2</v>
      </c>
      <c r="Z678" s="2">
        <v>7.0900317460317455E-2</v>
      </c>
      <c r="AA678" s="2">
        <v>7.991373015873017E-2</v>
      </c>
      <c r="AB678" s="2">
        <v>8.7936031746031762E-2</v>
      </c>
      <c r="AC678" s="2">
        <v>9.5615357142857155E-2</v>
      </c>
      <c r="AD678" s="2">
        <v>5.0615912698412695E-2</v>
      </c>
      <c r="AE678" s="2">
        <v>1.6367857142857135E-2</v>
      </c>
      <c r="AF678" s="2">
        <v>-2.6258571428571433E-2</v>
      </c>
      <c r="AG678" s="2">
        <v>6.5475079365079361E-2</v>
      </c>
    </row>
    <row r="679" spans="1:33" x14ac:dyDescent="0.3">
      <c r="A679" s="2" t="str">
        <f t="shared" si="24"/>
        <v>20220316_WT_DYN</v>
      </c>
      <c r="B679" s="2">
        <v>20220316</v>
      </c>
      <c r="C679" s="2" t="s">
        <v>31</v>
      </c>
      <c r="D679" s="2" t="s">
        <v>76</v>
      </c>
      <c r="E679" s="2" t="s">
        <v>35</v>
      </c>
      <c r="F679" s="2" t="s">
        <v>50</v>
      </c>
      <c r="G679" s="2" t="s">
        <v>36</v>
      </c>
      <c r="H679" s="2">
        <v>73.142857142857139</v>
      </c>
      <c r="I679" s="2">
        <v>2.52E-2</v>
      </c>
      <c r="J679" s="2">
        <v>6.1511095466070751</v>
      </c>
      <c r="K679" s="2">
        <v>510</v>
      </c>
      <c r="L679" s="2">
        <f t="shared" si="25"/>
        <v>8.5</v>
      </c>
      <c r="M679" s="2">
        <v>4.9179444444444449E-2</v>
      </c>
      <c r="N679" s="2">
        <v>-5.463511904761905E-2</v>
      </c>
      <c r="O679" s="2">
        <v>0.10265519841269841</v>
      </c>
      <c r="P679" s="2">
        <v>4.6646587301587314E-2</v>
      </c>
      <c r="Q679" s="2">
        <v>9.8878571428571548E-3</v>
      </c>
      <c r="R679" s="2">
        <v>-8.3524603174603192E-3</v>
      </c>
      <c r="S679" s="2">
        <v>4.5021507936507936E-2</v>
      </c>
      <c r="T679" s="2">
        <v>3.165619047619047E-2</v>
      </c>
      <c r="V679" s="2">
        <v>-1.9000119047619043E-2</v>
      </c>
      <c r="W679" s="2">
        <v>0.1257354365079365</v>
      </c>
      <c r="X679" s="2">
        <v>0.24499876984126984</v>
      </c>
      <c r="Y679" s="2">
        <v>3.7350634920634916E-2</v>
      </c>
      <c r="Z679" s="2">
        <v>9.5273809523809556E-3</v>
      </c>
      <c r="AA679" s="2">
        <v>7.7124523809523796E-2</v>
      </c>
      <c r="AB679" s="2">
        <v>0.21808341269841269</v>
      </c>
      <c r="AC679" s="2">
        <v>3.6280436507936518E-2</v>
      </c>
      <c r="AD679" s="2">
        <v>6.2002619047619056E-2</v>
      </c>
      <c r="AE679" s="2">
        <v>2.1259761904761899E-2</v>
      </c>
      <c r="AF679" s="2">
        <v>-9.0714285714283923E-5</v>
      </c>
      <c r="AG679" s="2">
        <v>6.8387261904761895E-2</v>
      </c>
    </row>
    <row r="680" spans="1:33" x14ac:dyDescent="0.3">
      <c r="A680" s="2" t="str">
        <f t="shared" si="24"/>
        <v>20220316_WT_DYN</v>
      </c>
      <c r="B680" s="2">
        <v>20220316</v>
      </c>
      <c r="C680" s="2" t="s">
        <v>31</v>
      </c>
      <c r="D680" s="2" t="s">
        <v>76</v>
      </c>
      <c r="E680" s="2" t="s">
        <v>35</v>
      </c>
      <c r="F680" s="2" t="s">
        <v>50</v>
      </c>
      <c r="G680" s="2" t="s">
        <v>36</v>
      </c>
      <c r="H680" s="2">
        <v>73.142857142857139</v>
      </c>
      <c r="I680" s="2">
        <v>2.52E-2</v>
      </c>
      <c r="J680" s="2">
        <v>6.1511095466070751</v>
      </c>
      <c r="K680" s="2">
        <v>540</v>
      </c>
      <c r="L680" s="2">
        <f t="shared" si="25"/>
        <v>9</v>
      </c>
      <c r="M680" s="2">
        <v>0.10813436507936508</v>
      </c>
      <c r="N680" s="2">
        <v>-3.75068253968254E-2</v>
      </c>
      <c r="O680" s="2">
        <v>2.1530436507936495E-2</v>
      </c>
      <c r="P680" s="2">
        <v>4.9784007936507946E-2</v>
      </c>
      <c r="Q680" s="2">
        <v>4.3598968253968237E-2</v>
      </c>
      <c r="R680" s="2">
        <v>0.17751321428571429</v>
      </c>
      <c r="S680" s="2">
        <v>7.328813492063492E-2</v>
      </c>
      <c r="T680" s="2">
        <v>5.1426388888888896E-2</v>
      </c>
      <c r="V680" s="2">
        <v>8.4411071428571419E-2</v>
      </c>
      <c r="W680" s="2">
        <v>2.1036071428571421E-2</v>
      </c>
      <c r="X680" s="2">
        <v>2.3846190476190486E-2</v>
      </c>
      <c r="Y680" s="2">
        <v>0.13204253968253965</v>
      </c>
      <c r="Z680" s="2">
        <v>-4.1422500000000008E-2</v>
      </c>
      <c r="AA680" s="2">
        <v>6.3203015873015869E-2</v>
      </c>
      <c r="AB680" s="2">
        <v>0.1491902777777778</v>
      </c>
      <c r="AC680" s="2">
        <v>3.0051944444444451E-2</v>
      </c>
      <c r="AD680" s="2">
        <v>0.12521694444444442</v>
      </c>
      <c r="AE680" s="2">
        <v>1.7502817460317469E-2</v>
      </c>
      <c r="AF680" s="2">
        <v>3.3797579365079364E-2</v>
      </c>
      <c r="AG680" s="2">
        <v>5.2891904761904758E-2</v>
      </c>
    </row>
    <row r="681" spans="1:33" x14ac:dyDescent="0.3">
      <c r="A681" s="2" t="str">
        <f t="shared" si="24"/>
        <v>20220316_WT_DYN</v>
      </c>
      <c r="B681" s="2">
        <v>20220316</v>
      </c>
      <c r="C681" s="2" t="s">
        <v>31</v>
      </c>
      <c r="D681" s="2" t="s">
        <v>76</v>
      </c>
      <c r="E681" s="2" t="s">
        <v>35</v>
      </c>
      <c r="F681" s="2" t="s">
        <v>50</v>
      </c>
      <c r="G681" s="2" t="s">
        <v>36</v>
      </c>
      <c r="H681" s="2">
        <v>73.142857142857139</v>
      </c>
      <c r="I681" s="2">
        <v>2.52E-2</v>
      </c>
      <c r="J681" s="2">
        <v>6.1511095466070751</v>
      </c>
      <c r="K681" s="2">
        <v>570</v>
      </c>
      <c r="L681" s="2">
        <f t="shared" si="25"/>
        <v>9.5</v>
      </c>
      <c r="M681" s="2">
        <v>4.2442063492063482E-2</v>
      </c>
      <c r="N681" s="2">
        <v>-1.251825396825397E-3</v>
      </c>
      <c r="O681" s="2">
        <v>9.6088928571428575E-2</v>
      </c>
      <c r="P681" s="2">
        <v>3.02654761904762E-2</v>
      </c>
      <c r="Q681" s="2">
        <v>-1.4469682539682545E-2</v>
      </c>
      <c r="R681" s="2">
        <v>0.19052357142857146</v>
      </c>
      <c r="S681" s="2">
        <v>8.2884087301587306E-2</v>
      </c>
      <c r="T681" s="2">
        <v>5.8400674603174607E-2</v>
      </c>
      <c r="V681" s="2">
        <v>4.6532380952380964E-2</v>
      </c>
      <c r="W681" s="2">
        <v>4.8080158730158716E-2</v>
      </c>
      <c r="X681" s="2">
        <v>0.13202281746031747</v>
      </c>
      <c r="Y681" s="2">
        <v>0.10307404761904762</v>
      </c>
      <c r="Z681" s="2">
        <v>8.4881746031746121E-3</v>
      </c>
      <c r="AA681" s="2">
        <v>6.0922539682539675E-2</v>
      </c>
      <c r="AB681" s="2">
        <v>0.10902615079365079</v>
      </c>
      <c r="AC681" s="2">
        <v>4.2851071428571433E-2</v>
      </c>
      <c r="AD681" s="2">
        <v>4.1681468253968255E-2</v>
      </c>
      <c r="AE681" s="2">
        <v>5.6195714285714293E-2</v>
      </c>
      <c r="AF681" s="2">
        <v>4.7436825396825408E-2</v>
      </c>
      <c r="AG681" s="2">
        <v>5.023123015873017E-2</v>
      </c>
    </row>
    <row r="682" spans="1:33" x14ac:dyDescent="0.3">
      <c r="A682" s="2" t="str">
        <f t="shared" si="24"/>
        <v>20220316_WT_DYN</v>
      </c>
      <c r="B682" s="2">
        <v>20220316</v>
      </c>
      <c r="C682" s="2" t="s">
        <v>31</v>
      </c>
      <c r="D682" s="2" t="s">
        <v>76</v>
      </c>
      <c r="E682" s="2" t="s">
        <v>35</v>
      </c>
      <c r="F682" s="2" t="s">
        <v>50</v>
      </c>
      <c r="G682" s="2" t="s">
        <v>36</v>
      </c>
      <c r="H682" s="2">
        <v>73.142857142857139</v>
      </c>
      <c r="I682" s="2">
        <v>2.52E-2</v>
      </c>
      <c r="J682" s="2">
        <v>6.1511095466070751</v>
      </c>
      <c r="K682" s="2">
        <v>600</v>
      </c>
      <c r="L682" s="2">
        <f t="shared" si="25"/>
        <v>10</v>
      </c>
      <c r="M682" s="2">
        <v>0.10639920634920637</v>
      </c>
      <c r="N682" s="2">
        <v>-4.3622738095238096E-2</v>
      </c>
      <c r="O682" s="2">
        <v>7.115003968253969E-2</v>
      </c>
      <c r="P682" s="2">
        <v>4.771214285714287E-2</v>
      </c>
      <c r="Q682" s="2">
        <v>7.5069642857142863E-2</v>
      </c>
      <c r="R682" s="2">
        <v>9.9880198412698407E-2</v>
      </c>
      <c r="S682" s="2">
        <v>7.2831944444444463E-2</v>
      </c>
      <c r="T682" s="2">
        <v>2.9526547619047633E-2</v>
      </c>
      <c r="V682" s="2">
        <v>1.5829761904761899E-2</v>
      </c>
      <c r="W682" s="2">
        <v>2.36115873015873E-2</v>
      </c>
      <c r="X682" s="2">
        <v>0.12566039682539681</v>
      </c>
      <c r="Y682" s="2">
        <v>6.6895317460317461E-2</v>
      </c>
      <c r="Z682" s="2">
        <v>0.1800717857142857</v>
      </c>
      <c r="AA682" s="2">
        <v>6.7050317460317463E-2</v>
      </c>
      <c r="AB682" s="2">
        <v>5.9803253968253964E-2</v>
      </c>
      <c r="AC682" s="2">
        <v>7.1804126984126984E-2</v>
      </c>
      <c r="AD682" s="2">
        <v>5.6735555555555553E-2</v>
      </c>
      <c r="AE682" s="2">
        <v>5.9725277777777787E-2</v>
      </c>
      <c r="AF682" s="2">
        <v>8.1138888888888892E-3</v>
      </c>
      <c r="AG682" s="2">
        <v>5.6703412698412704E-2</v>
      </c>
    </row>
    <row r="683" spans="1:33" x14ac:dyDescent="0.3">
      <c r="A683" s="2" t="str">
        <f t="shared" si="24"/>
        <v>20220316_WT_DYN</v>
      </c>
      <c r="B683" s="2">
        <v>20220316</v>
      </c>
      <c r="C683" s="2" t="s">
        <v>31</v>
      </c>
      <c r="D683" s="2" t="s">
        <v>76</v>
      </c>
      <c r="E683" s="2" t="s">
        <v>35</v>
      </c>
      <c r="F683" s="2" t="s">
        <v>50</v>
      </c>
      <c r="G683" s="2" t="s">
        <v>36</v>
      </c>
      <c r="H683" s="2">
        <v>73.142857142857139</v>
      </c>
      <c r="I683" s="2">
        <v>2.52E-2</v>
      </c>
      <c r="J683" s="2">
        <v>6.1511095466070751</v>
      </c>
      <c r="K683" s="2">
        <v>630</v>
      </c>
      <c r="L683" s="2">
        <f t="shared" si="25"/>
        <v>10.5</v>
      </c>
      <c r="M683" s="2">
        <v>8.1825674603174609E-2</v>
      </c>
      <c r="N683" s="2">
        <v>5.6153690476190461E-2</v>
      </c>
      <c r="O683" s="2">
        <v>5.0613333333333344E-2</v>
      </c>
      <c r="P683" s="2">
        <v>4.8961388888888902E-2</v>
      </c>
      <c r="Q683" s="2">
        <v>2.2883769841269833E-2</v>
      </c>
      <c r="R683" s="2">
        <v>1.8584087301587303E-2</v>
      </c>
      <c r="S683" s="2">
        <v>0.14054869047619048</v>
      </c>
      <c r="T683" s="2">
        <v>4.2015317460317461E-2</v>
      </c>
      <c r="V683" s="2">
        <v>-6.4056746031746084E-3</v>
      </c>
      <c r="W683" s="2">
        <v>6.0441071428571441E-2</v>
      </c>
      <c r="X683" s="2">
        <v>1.624115079365079E-2</v>
      </c>
      <c r="Y683" s="2">
        <v>0.12893944444444441</v>
      </c>
      <c r="Z683" s="2">
        <v>-3.7755436507936516E-2</v>
      </c>
      <c r="AA683" s="2">
        <v>6.1408492063492082E-2</v>
      </c>
      <c r="AB683" s="2">
        <v>8.8405317460317462E-2</v>
      </c>
      <c r="AC683" s="2">
        <v>7.6354325396825393E-2</v>
      </c>
      <c r="AD683" s="2">
        <v>5.8646507936507927E-2</v>
      </c>
      <c r="AE683" s="2">
        <v>-1.5399126984126989E-2</v>
      </c>
      <c r="AF683" s="2">
        <v>2.4266230158730157E-2</v>
      </c>
      <c r="AG683" s="2">
        <v>5.2554444444444431E-2</v>
      </c>
    </row>
    <row r="684" spans="1:33" x14ac:dyDescent="0.3">
      <c r="A684" s="2" t="str">
        <f t="shared" si="24"/>
        <v>20220316_WT_DYN</v>
      </c>
      <c r="B684" s="2">
        <v>20220316</v>
      </c>
      <c r="C684" s="2" t="s">
        <v>31</v>
      </c>
      <c r="D684" s="2" t="s">
        <v>76</v>
      </c>
      <c r="E684" s="2" t="s">
        <v>35</v>
      </c>
      <c r="F684" s="2" t="s">
        <v>50</v>
      </c>
      <c r="G684" s="2" t="s">
        <v>36</v>
      </c>
      <c r="H684" s="2">
        <v>73.142857142857139</v>
      </c>
      <c r="I684" s="2">
        <v>2.52E-2</v>
      </c>
      <c r="J684" s="2">
        <v>6.1511095466070751</v>
      </c>
      <c r="K684" s="2">
        <v>660</v>
      </c>
      <c r="L684" s="2">
        <f t="shared" si="25"/>
        <v>11</v>
      </c>
      <c r="M684" s="2">
        <v>0.14210634920634918</v>
      </c>
      <c r="N684" s="2">
        <v>-1.4812936507936513E-2</v>
      </c>
      <c r="O684" s="2">
        <v>3.2836349206349216E-2</v>
      </c>
      <c r="P684" s="2">
        <v>1.9743611111111111E-2</v>
      </c>
      <c r="Q684" s="2">
        <v>2.7814682539682497E-3</v>
      </c>
      <c r="R684" s="2">
        <v>7.494253968253968E-2</v>
      </c>
      <c r="S684" s="2">
        <v>4.1830476190476182E-2</v>
      </c>
      <c r="T684" s="2">
        <v>5.3328015873015881E-2</v>
      </c>
      <c r="V684" s="2">
        <v>0.14499531746031746</v>
      </c>
      <c r="W684" s="2">
        <v>0.10036115079365079</v>
      </c>
      <c r="X684" s="2">
        <v>5.0638134920634924E-2</v>
      </c>
      <c r="Y684" s="2">
        <v>5.5823492063492047E-2</v>
      </c>
      <c r="Z684" s="2">
        <v>2.3210595238095245E-2</v>
      </c>
      <c r="AA684" s="2">
        <v>5.8075277777777781E-2</v>
      </c>
      <c r="AB684" s="2">
        <v>0.15144746031746029</v>
      </c>
      <c r="AC684" s="2">
        <v>3.4137142857142852E-2</v>
      </c>
      <c r="AD684" s="2">
        <v>0.17074718253968255</v>
      </c>
      <c r="AE684" s="2">
        <v>2.0189246031746041E-2</v>
      </c>
      <c r="AF684" s="2">
        <v>4.8446349206349194E-2</v>
      </c>
      <c r="AG684" s="2">
        <v>6.0275912698412711E-2</v>
      </c>
    </row>
    <row r="685" spans="1:33" x14ac:dyDescent="0.3">
      <c r="A685" s="2" t="str">
        <f t="shared" si="24"/>
        <v>20220316_WT_DYN</v>
      </c>
      <c r="B685" s="2">
        <v>20220316</v>
      </c>
      <c r="C685" s="2" t="s">
        <v>31</v>
      </c>
      <c r="D685" s="2" t="s">
        <v>76</v>
      </c>
      <c r="E685" s="2" t="s">
        <v>35</v>
      </c>
      <c r="F685" s="2" t="s">
        <v>50</v>
      </c>
      <c r="G685" s="2" t="s">
        <v>36</v>
      </c>
      <c r="H685" s="2">
        <v>73.142857142857139</v>
      </c>
      <c r="I685" s="2">
        <v>2.52E-2</v>
      </c>
      <c r="J685" s="2">
        <v>6.1511095466070751</v>
      </c>
      <c r="K685" s="2">
        <v>690</v>
      </c>
      <c r="L685" s="2">
        <f t="shared" si="25"/>
        <v>11.5</v>
      </c>
      <c r="M685" s="2">
        <v>6.5487023809523801E-2</v>
      </c>
      <c r="N685" s="2">
        <v>0.13276091269841267</v>
      </c>
      <c r="O685" s="2">
        <v>1.1871190476190467E-2</v>
      </c>
      <c r="P685" s="2">
        <v>4.8982539682539683E-2</v>
      </c>
      <c r="Q685" s="2">
        <v>-3.3684007936507929E-2</v>
      </c>
      <c r="R685" s="2">
        <v>6.173210317460319E-2</v>
      </c>
      <c r="S685" s="2">
        <v>7.536134920634921E-2</v>
      </c>
      <c r="T685" s="2">
        <v>-2.3658769841269842E-2</v>
      </c>
      <c r="V685" s="2">
        <v>8.1519603174603175E-2</v>
      </c>
      <c r="W685" s="2">
        <v>3.8198690476190462E-2</v>
      </c>
      <c r="X685" s="2">
        <v>6.6297261904761914E-2</v>
      </c>
      <c r="Y685" s="2">
        <v>0.1216843253968254</v>
      </c>
      <c r="Z685" s="2">
        <v>3.3694206349206349E-2</v>
      </c>
      <c r="AA685" s="2">
        <v>7.7047261904761896E-2</v>
      </c>
      <c r="AB685" s="2">
        <v>9.6466706349206344E-2</v>
      </c>
      <c r="AC685" s="2">
        <v>6.2247023809523815E-2</v>
      </c>
      <c r="AD685" s="2">
        <v>0.14746535714285713</v>
      </c>
      <c r="AE685" s="2">
        <v>9.9148412698412576E-3</v>
      </c>
      <c r="AF685" s="2">
        <v>-3.9176388888888893E-2</v>
      </c>
      <c r="AG685" s="2">
        <v>3.5916190476190483E-2</v>
      </c>
    </row>
    <row r="686" spans="1:33" x14ac:dyDescent="0.3">
      <c r="A686" s="2" t="str">
        <f t="shared" si="24"/>
        <v>20220316_WT_DYN</v>
      </c>
      <c r="B686" s="2">
        <v>20220316</v>
      </c>
      <c r="C686" s="2" t="s">
        <v>31</v>
      </c>
      <c r="D686" s="2" t="s">
        <v>76</v>
      </c>
      <c r="E686" s="2" t="s">
        <v>35</v>
      </c>
      <c r="F686" s="2" t="s">
        <v>50</v>
      </c>
      <c r="G686" s="2" t="s">
        <v>36</v>
      </c>
      <c r="H686" s="2">
        <v>73.142857142857139</v>
      </c>
      <c r="I686" s="2">
        <v>2.52E-2</v>
      </c>
      <c r="J686" s="2">
        <v>6.1511095466070751</v>
      </c>
      <c r="K686" s="2">
        <v>720</v>
      </c>
      <c r="L686" s="2">
        <f t="shared" si="25"/>
        <v>12</v>
      </c>
      <c r="M686" s="2">
        <v>3.6233412698412709E-2</v>
      </c>
      <c r="N686" s="2">
        <v>-3.0855158730158733E-2</v>
      </c>
      <c r="O686" s="2">
        <v>1.2269246031746018E-2</v>
      </c>
      <c r="P686" s="2">
        <v>2.858801587301588E-2</v>
      </c>
      <c r="Q686" s="2">
        <v>1.9565873015873002E-2</v>
      </c>
      <c r="R686" s="2">
        <v>-2.7203968253968328E-3</v>
      </c>
      <c r="S686" s="2">
        <v>8.0674484126984122E-2</v>
      </c>
      <c r="T686" s="2">
        <v>7.3273809523810118E-4</v>
      </c>
      <c r="V686" s="2">
        <v>9.5455436507936503E-2</v>
      </c>
      <c r="W686" s="2">
        <v>9.7667380952380964E-2</v>
      </c>
      <c r="X686" s="2">
        <v>8.5862777777777788E-2</v>
      </c>
      <c r="Y686" s="2">
        <v>5.1733611111111126E-2</v>
      </c>
      <c r="Z686" s="2">
        <v>0.10580412698412699</v>
      </c>
      <c r="AA686" s="2">
        <v>6.573865079365078E-2</v>
      </c>
      <c r="AB686" s="2">
        <v>0.12465559523809523</v>
      </c>
      <c r="AC686" s="2">
        <v>5.9610079365079373E-2</v>
      </c>
      <c r="AD686" s="2">
        <v>4.6974801587301593E-2</v>
      </c>
      <c r="AE686" s="2">
        <v>2.1114444444444432E-2</v>
      </c>
      <c r="AF686" s="2">
        <v>-1.1802261904761911E-2</v>
      </c>
      <c r="AG686" s="2">
        <v>5.036619047619046E-2</v>
      </c>
    </row>
    <row r="687" spans="1:33" x14ac:dyDescent="0.3">
      <c r="A687" s="2" t="str">
        <f t="shared" si="24"/>
        <v>20220316_WT_DYN</v>
      </c>
      <c r="B687" s="2">
        <v>20220316</v>
      </c>
      <c r="C687" s="2" t="s">
        <v>31</v>
      </c>
      <c r="D687" s="2" t="s">
        <v>76</v>
      </c>
      <c r="E687" s="2" t="s">
        <v>35</v>
      </c>
      <c r="F687" s="2" t="s">
        <v>50</v>
      </c>
      <c r="G687" s="2" t="s">
        <v>36</v>
      </c>
      <c r="H687" s="2">
        <v>73.142857142857139</v>
      </c>
      <c r="I687" s="2">
        <v>2.52E-2</v>
      </c>
      <c r="J687" s="2">
        <v>6.1511095466070751</v>
      </c>
      <c r="K687" s="2">
        <v>750</v>
      </c>
      <c r="L687" s="2">
        <f t="shared" si="25"/>
        <v>12.5</v>
      </c>
      <c r="M687" s="2">
        <v>1.6078769841269838E-2</v>
      </c>
      <c r="N687" s="2">
        <v>-5.1053690476190482E-2</v>
      </c>
      <c r="O687" s="2">
        <v>6.3824206349206401E-3</v>
      </c>
      <c r="P687" s="2">
        <v>1.0331587301587307E-2</v>
      </c>
      <c r="Q687" s="2">
        <v>8.2390873015872959E-3</v>
      </c>
      <c r="R687" s="2">
        <v>6.1441626984126987E-2</v>
      </c>
      <c r="S687" s="2">
        <v>4.1282738095238095E-2</v>
      </c>
      <c r="T687" s="2">
        <v>7.8728134920634907E-2</v>
      </c>
      <c r="V687" s="2">
        <v>1.4528849206349196E-2</v>
      </c>
      <c r="W687" s="2">
        <v>2.3916746031746022E-2</v>
      </c>
      <c r="X687" s="2">
        <v>0.20390579365079364</v>
      </c>
      <c r="Y687" s="2">
        <v>8.2090476190476193E-3</v>
      </c>
      <c r="Z687" s="2">
        <v>0.13033654761904764</v>
      </c>
      <c r="AA687" s="2">
        <v>6.7038888888888884E-2</v>
      </c>
      <c r="AB687" s="2">
        <v>0.17632146825396824</v>
      </c>
      <c r="AC687" s="2">
        <v>2.4190317460317468E-2</v>
      </c>
      <c r="AD687" s="2">
        <v>9.3681071428571433E-2</v>
      </c>
      <c r="AE687" s="2">
        <v>8.2887698412698434E-3</v>
      </c>
      <c r="AF687" s="2">
        <v>-4.1532142857142853E-3</v>
      </c>
      <c r="AG687" s="2">
        <v>4.1874603174603175E-2</v>
      </c>
    </row>
    <row r="688" spans="1:33" x14ac:dyDescent="0.3">
      <c r="A688" s="2" t="str">
        <f t="shared" si="24"/>
        <v>20220316_WT_DYN</v>
      </c>
      <c r="B688" s="2">
        <v>20220316</v>
      </c>
      <c r="C688" s="2" t="s">
        <v>31</v>
      </c>
      <c r="D688" s="2" t="s">
        <v>76</v>
      </c>
      <c r="E688" s="2" t="s">
        <v>35</v>
      </c>
      <c r="F688" s="2" t="s">
        <v>50</v>
      </c>
      <c r="G688" s="2" t="s">
        <v>36</v>
      </c>
      <c r="H688" s="2">
        <v>73.142857142857139</v>
      </c>
      <c r="I688" s="2">
        <v>2.52E-2</v>
      </c>
      <c r="J688" s="2">
        <v>6.1511095466070751</v>
      </c>
      <c r="K688" s="2">
        <v>780</v>
      </c>
      <c r="L688" s="2">
        <f t="shared" si="25"/>
        <v>13</v>
      </c>
      <c r="M688" s="2">
        <v>-4.5753174603174662E-3</v>
      </c>
      <c r="N688" s="2">
        <v>-2.9634801587301592E-2</v>
      </c>
      <c r="O688" s="2">
        <v>2.973003968253967E-2</v>
      </c>
      <c r="P688" s="2">
        <v>4.5832182539682548E-2</v>
      </c>
      <c r="Q688" s="2">
        <v>1.1075119047619049E-2</v>
      </c>
      <c r="R688" s="2">
        <v>1.2505198412698417E-2</v>
      </c>
      <c r="S688" s="2">
        <v>8.7503293650793637E-2</v>
      </c>
      <c r="T688" s="2">
        <v>3.4671388888888897E-2</v>
      </c>
      <c r="V688" s="2">
        <v>-2.789968253968254E-2</v>
      </c>
      <c r="W688" s="2">
        <v>3.100468253968254E-2</v>
      </c>
      <c r="X688" s="2">
        <v>9.9181666666666654E-2</v>
      </c>
      <c r="Y688" s="2">
        <v>9.518194444444443E-2</v>
      </c>
      <c r="Z688" s="2">
        <v>2.5182896825396834E-2</v>
      </c>
      <c r="AA688" s="2">
        <v>8.5496626984127008E-2</v>
      </c>
      <c r="AB688" s="2">
        <v>8.251630952380952E-2</v>
      </c>
      <c r="AC688" s="2">
        <v>-3.2520873015873017E-2</v>
      </c>
      <c r="AD688" s="2">
        <v>1.6780793650793657E-2</v>
      </c>
      <c r="AE688" s="2">
        <v>-8.9587301587300977E-4</v>
      </c>
      <c r="AF688" s="2">
        <v>-9.9100793650793682E-3</v>
      </c>
      <c r="AG688" s="2">
        <v>4.1699285714285723E-2</v>
      </c>
    </row>
    <row r="689" spans="1:33" x14ac:dyDescent="0.3">
      <c r="A689" s="2" t="str">
        <f t="shared" si="24"/>
        <v>20220316_WT_DYN</v>
      </c>
      <c r="B689" s="2">
        <v>20220316</v>
      </c>
      <c r="C689" s="2" t="s">
        <v>31</v>
      </c>
      <c r="D689" s="2" t="s">
        <v>76</v>
      </c>
      <c r="E689" s="2" t="s">
        <v>35</v>
      </c>
      <c r="F689" s="2" t="s">
        <v>50</v>
      </c>
      <c r="G689" s="2" t="s">
        <v>36</v>
      </c>
      <c r="H689" s="2">
        <v>73.142857142857139</v>
      </c>
      <c r="I689" s="2">
        <v>2.52E-2</v>
      </c>
      <c r="J689" s="2">
        <v>6.1511095466070751</v>
      </c>
      <c r="K689" s="2">
        <v>810</v>
      </c>
      <c r="L689" s="2">
        <f t="shared" si="25"/>
        <v>13.5</v>
      </c>
      <c r="M689" s="2">
        <v>-2.3195396825396831E-2</v>
      </c>
      <c r="N689" s="2">
        <v>-8.0248571428571419E-2</v>
      </c>
      <c r="O689" s="2">
        <v>2.474666666666667E-2</v>
      </c>
      <c r="P689" s="2">
        <v>3.7585039682539685E-2</v>
      </c>
      <c r="Q689" s="2">
        <v>-9.4835317460317415E-3</v>
      </c>
      <c r="R689" s="2">
        <v>3.1803373015873028E-2</v>
      </c>
      <c r="S689" s="2">
        <v>4.8587420634920629E-2</v>
      </c>
      <c r="T689" s="2">
        <v>-5.3342857142857142E-3</v>
      </c>
      <c r="V689" s="2">
        <v>-3.3253928571428573E-2</v>
      </c>
      <c r="W689" s="2">
        <v>4.1681626984126981E-2</v>
      </c>
      <c r="X689" s="2">
        <v>0.16571472222222222</v>
      </c>
      <c r="Y689" s="2">
        <v>6.979607142857143E-2</v>
      </c>
      <c r="Z689" s="2">
        <v>9.7288333333333338E-2</v>
      </c>
      <c r="AA689" s="2">
        <v>3.7750952380952392E-2</v>
      </c>
      <c r="AB689" s="2">
        <v>9.7487777777777798E-2</v>
      </c>
      <c r="AC689" s="2">
        <v>-3.4915198412698419E-2</v>
      </c>
      <c r="AD689" s="2">
        <v>6.2993333333333346E-2</v>
      </c>
      <c r="AE689" s="2">
        <v>2.55002380952381E-2</v>
      </c>
      <c r="AF689" s="2">
        <v>2.540714285714285E-2</v>
      </c>
      <c r="AG689" s="2">
        <v>3.1241984126984122E-2</v>
      </c>
    </row>
    <row r="690" spans="1:33" x14ac:dyDescent="0.3">
      <c r="A690" s="2" t="str">
        <f t="shared" si="24"/>
        <v>20220316_WT_DYN</v>
      </c>
      <c r="B690" s="2">
        <v>20220316</v>
      </c>
      <c r="C690" s="2" t="s">
        <v>31</v>
      </c>
      <c r="D690" s="2" t="s">
        <v>76</v>
      </c>
      <c r="E690" s="2" t="s">
        <v>35</v>
      </c>
      <c r="F690" s="2" t="s">
        <v>50</v>
      </c>
      <c r="G690" s="2" t="s">
        <v>36</v>
      </c>
      <c r="H690" s="2">
        <v>73.142857142857139</v>
      </c>
      <c r="I690" s="2">
        <v>2.52E-2</v>
      </c>
      <c r="J690" s="2">
        <v>6.1511095466070751</v>
      </c>
      <c r="K690" s="2">
        <v>840</v>
      </c>
      <c r="L690" s="2">
        <f t="shared" si="25"/>
        <v>14</v>
      </c>
      <c r="M690" s="2">
        <v>5.6108730158730157E-2</v>
      </c>
      <c r="N690" s="2">
        <v>9.1722222222222292E-3</v>
      </c>
      <c r="O690" s="2">
        <v>3.2688214285714286E-2</v>
      </c>
      <c r="P690" s="2">
        <v>2.2196944444444439E-2</v>
      </c>
      <c r="Q690" s="2">
        <v>2.1528373015873015E-2</v>
      </c>
      <c r="R690" s="2">
        <v>-6.9613492063492058E-2</v>
      </c>
      <c r="S690" s="2">
        <v>3.9504444444444453E-2</v>
      </c>
      <c r="T690" s="2">
        <v>3.4709523809523822E-2</v>
      </c>
      <c r="V690" s="2">
        <v>2.215682539682539E-2</v>
      </c>
      <c r="W690" s="2">
        <v>3.3921825396825395E-2</v>
      </c>
      <c r="X690" s="2">
        <v>0.12029503968253968</v>
      </c>
      <c r="Y690" s="2">
        <v>6.4636507936508061E-3</v>
      </c>
      <c r="Z690" s="2">
        <v>-1.1951706349206349E-2</v>
      </c>
      <c r="AA690" s="2">
        <v>4.314337301587301E-2</v>
      </c>
      <c r="AB690" s="2">
        <v>0.126580753968254</v>
      </c>
      <c r="AC690" s="2">
        <v>5.510234126984126E-2</v>
      </c>
      <c r="AD690" s="2">
        <v>6.624805555555556E-2</v>
      </c>
      <c r="AE690" s="2">
        <v>1.6225634920634932E-2</v>
      </c>
      <c r="AF690" s="2">
        <v>1.8436190476190481E-2</v>
      </c>
      <c r="AG690" s="2">
        <v>3.4586230158730163E-2</v>
      </c>
    </row>
    <row r="691" spans="1:33" x14ac:dyDescent="0.3">
      <c r="A691" s="2" t="str">
        <f t="shared" si="24"/>
        <v>20220316_WT_DYN</v>
      </c>
      <c r="B691" s="2">
        <v>20220316</v>
      </c>
      <c r="C691" s="2" t="s">
        <v>31</v>
      </c>
      <c r="D691" s="2" t="s">
        <v>76</v>
      </c>
      <c r="E691" s="2" t="s">
        <v>35</v>
      </c>
      <c r="F691" s="2" t="s">
        <v>50</v>
      </c>
      <c r="G691" s="2" t="s">
        <v>36</v>
      </c>
      <c r="H691" s="2">
        <v>73.142857142857139</v>
      </c>
      <c r="I691" s="2">
        <v>2.52E-2</v>
      </c>
      <c r="J691" s="2">
        <v>6.1511095466070751</v>
      </c>
      <c r="K691" s="2">
        <v>870</v>
      </c>
      <c r="L691" s="2">
        <f t="shared" si="25"/>
        <v>14.5</v>
      </c>
      <c r="M691" s="2">
        <v>5.9745317460317471E-2</v>
      </c>
      <c r="N691" s="2">
        <v>-1.9284880952380949E-2</v>
      </c>
      <c r="O691" s="2">
        <v>8.869063492063492E-2</v>
      </c>
      <c r="P691" s="2">
        <v>3.4153928571428571E-2</v>
      </c>
      <c r="Q691" s="2">
        <v>1.0774285714285707E-2</v>
      </c>
      <c r="R691" s="2">
        <v>2.6292658730158746E-2</v>
      </c>
      <c r="S691" s="2">
        <v>1.2100396825396832E-2</v>
      </c>
      <c r="T691" s="2">
        <v>-2.3739761904761899E-2</v>
      </c>
      <c r="V691" s="2">
        <v>3.6377579365079377E-2</v>
      </c>
      <c r="W691" s="2">
        <v>-1.5578611111111119E-2</v>
      </c>
      <c r="X691" s="2">
        <v>0.12235436507936508</v>
      </c>
      <c r="Y691" s="2">
        <v>0.12719865079365078</v>
      </c>
      <c r="Z691" s="2">
        <v>7.1355674603174615E-2</v>
      </c>
      <c r="AA691" s="2">
        <v>3.3856785714285714E-2</v>
      </c>
      <c r="AB691" s="2">
        <v>8.9796904761904758E-2</v>
      </c>
      <c r="AC691" s="2">
        <v>-3.8859563492063494E-2</v>
      </c>
      <c r="AD691" s="2">
        <v>3.3972341269841271E-2</v>
      </c>
      <c r="AE691" s="2">
        <v>6.6469841269841245E-3</v>
      </c>
      <c r="AF691" s="2">
        <v>-2.481238095238095E-2</v>
      </c>
      <c r="AG691" s="2">
        <v>2.1698531746031757E-2</v>
      </c>
    </row>
    <row r="692" spans="1:33" x14ac:dyDescent="0.3">
      <c r="A692" s="2" t="str">
        <f t="shared" si="24"/>
        <v>20220316_WT_DYN</v>
      </c>
      <c r="B692" s="2">
        <v>20220316</v>
      </c>
      <c r="C692" s="2" t="s">
        <v>31</v>
      </c>
      <c r="D692" s="2" t="s">
        <v>76</v>
      </c>
      <c r="E692" s="2" t="s">
        <v>35</v>
      </c>
      <c r="F692" s="2" t="s">
        <v>50</v>
      </c>
      <c r="G692" s="2" t="s">
        <v>36</v>
      </c>
      <c r="H692" s="2">
        <v>73.142857142857139</v>
      </c>
      <c r="I692" s="2">
        <v>2.52E-2</v>
      </c>
      <c r="J692" s="2">
        <v>6.1511095466070751</v>
      </c>
      <c r="K692" s="2">
        <v>900</v>
      </c>
      <c r="L692" s="2">
        <f t="shared" si="25"/>
        <v>15</v>
      </c>
      <c r="M692" s="2">
        <v>2.242333333333334E-2</v>
      </c>
      <c r="N692" s="2">
        <v>-4.9567261904761906E-2</v>
      </c>
      <c r="O692" s="2">
        <v>4.9979523809523814E-2</v>
      </c>
      <c r="P692" s="2">
        <v>2.4451309523809528E-2</v>
      </c>
      <c r="Q692" s="2">
        <v>-2.6654841269841273E-2</v>
      </c>
      <c r="R692" s="2">
        <v>-2.6162341269841273E-2</v>
      </c>
      <c r="S692" s="2">
        <v>6.1297420634920628E-2</v>
      </c>
      <c r="T692" s="2">
        <v>3.0718690476190472E-2</v>
      </c>
      <c r="V692" s="2">
        <v>3.6838253968253978E-2</v>
      </c>
      <c r="W692" s="2">
        <v>4.9418214285714281E-2</v>
      </c>
      <c r="X692" s="2">
        <v>0.11700936507936509</v>
      </c>
      <c r="Y692" s="2">
        <v>7.4851785714285704E-2</v>
      </c>
      <c r="Z692" s="2">
        <v>-7.0894166666666661E-2</v>
      </c>
      <c r="AA692" s="2">
        <v>3.3616865079365087E-2</v>
      </c>
      <c r="AB692" s="2">
        <v>5.0409444444444437E-2</v>
      </c>
      <c r="AC692" s="2">
        <v>2.7150039682539685E-2</v>
      </c>
      <c r="AD692" s="2">
        <v>4.3809285714285724E-2</v>
      </c>
      <c r="AE692" s="2">
        <v>1.9332142857142801E-3</v>
      </c>
      <c r="AF692" s="2">
        <v>9.4992103174603174E-2</v>
      </c>
      <c r="AG692" s="2">
        <v>2.3063611111111108E-2</v>
      </c>
    </row>
    <row r="693" spans="1:33" x14ac:dyDescent="0.3">
      <c r="A693" s="2" t="str">
        <f t="shared" si="24"/>
        <v>20220316_WT_DYN</v>
      </c>
      <c r="B693" s="2">
        <v>20220316</v>
      </c>
      <c r="C693" s="2" t="s">
        <v>31</v>
      </c>
      <c r="D693" s="2" t="s">
        <v>76</v>
      </c>
      <c r="E693" s="2" t="s">
        <v>35</v>
      </c>
      <c r="F693" s="2" t="s">
        <v>50</v>
      </c>
      <c r="G693" s="2" t="s">
        <v>36</v>
      </c>
      <c r="H693" s="2">
        <v>73.142857142857139</v>
      </c>
      <c r="I693" s="2">
        <v>2.52E-2</v>
      </c>
      <c r="J693" s="2">
        <v>6.1511095466070751</v>
      </c>
      <c r="K693" s="2">
        <v>930</v>
      </c>
      <c r="L693" s="2">
        <f t="shared" si="25"/>
        <v>15.5</v>
      </c>
      <c r="M693" s="2">
        <v>0.10151789682539682</v>
      </c>
      <c r="N693" s="2">
        <v>-7.832484126984128E-2</v>
      </c>
      <c r="O693" s="2">
        <v>1.3997063492063496E-2</v>
      </c>
      <c r="P693" s="2">
        <v>3.7222420634920629E-2</v>
      </c>
      <c r="Q693" s="2">
        <v>1.3907182539682547E-2</v>
      </c>
      <c r="R693" s="2">
        <v>-8.0585000000000004E-2</v>
      </c>
      <c r="S693" s="2">
        <v>4.1946547619047612E-2</v>
      </c>
      <c r="T693" s="2">
        <v>3.4463055555555552E-2</v>
      </c>
      <c r="V693" s="2">
        <v>3.7347857142857134E-2</v>
      </c>
      <c r="W693" s="2">
        <v>5.8634404761904763E-2</v>
      </c>
      <c r="X693" s="2">
        <v>0.12688757936507936</v>
      </c>
      <c r="Y693" s="2">
        <v>3.2425357142857138E-2</v>
      </c>
      <c r="Z693" s="2">
        <v>-8.950612698412698E-2</v>
      </c>
      <c r="AA693" s="2">
        <v>6.6871825396825402E-2</v>
      </c>
      <c r="AB693" s="2">
        <v>8.6576785714285731E-2</v>
      </c>
      <c r="AC693" s="2">
        <v>3.0560436507936509E-2</v>
      </c>
      <c r="AD693" s="2">
        <v>-1.6483730158730221E-3</v>
      </c>
      <c r="AE693" s="2">
        <v>-3.6281746031746029E-4</v>
      </c>
      <c r="AF693" s="2">
        <v>-2.4861785714285715E-2</v>
      </c>
      <c r="AG693" s="2">
        <v>3.3291230158730159E-2</v>
      </c>
    </row>
    <row r="694" spans="1:33" x14ac:dyDescent="0.3">
      <c r="A694" s="2" t="str">
        <f t="shared" si="24"/>
        <v>20220316_WT_DYN</v>
      </c>
      <c r="B694" s="2">
        <v>20220316</v>
      </c>
      <c r="C694" s="2" t="s">
        <v>31</v>
      </c>
      <c r="D694" s="2" t="s">
        <v>76</v>
      </c>
      <c r="E694" s="2" t="s">
        <v>35</v>
      </c>
      <c r="F694" s="2" t="s">
        <v>50</v>
      </c>
      <c r="G694" s="2" t="s">
        <v>36</v>
      </c>
      <c r="H694" s="2">
        <v>73.142857142857139</v>
      </c>
      <c r="I694" s="2">
        <v>2.52E-2</v>
      </c>
      <c r="J694" s="2">
        <v>6.1511095466070751</v>
      </c>
      <c r="K694" s="2">
        <v>960</v>
      </c>
      <c r="L694" s="2">
        <f t="shared" si="25"/>
        <v>16</v>
      </c>
      <c r="M694" s="2">
        <v>0.10107638888888888</v>
      </c>
      <c r="N694" s="2">
        <v>-4.6378928571428585E-2</v>
      </c>
      <c r="O694" s="2">
        <v>7.5302896825396842E-2</v>
      </c>
      <c r="P694" s="2">
        <v>4.0402976190476197E-2</v>
      </c>
      <c r="Q694" s="2">
        <v>4.5519285714285727E-2</v>
      </c>
      <c r="R694" s="2">
        <v>4.0836984126984124E-2</v>
      </c>
      <c r="S694" s="2">
        <v>4.2645396825396822E-2</v>
      </c>
      <c r="T694" s="2">
        <v>-9.3186904761904735E-3</v>
      </c>
      <c r="V694" s="2">
        <v>0.14429849206349207</v>
      </c>
      <c r="W694" s="2">
        <v>-1.0790277777777779E-2</v>
      </c>
      <c r="X694" s="2">
        <v>8.3848492063492056E-2</v>
      </c>
      <c r="Y694" s="2">
        <v>2.4520317460317461E-2</v>
      </c>
      <c r="Z694" s="2">
        <v>-2.9075000000000004E-2</v>
      </c>
      <c r="AA694" s="2">
        <v>3.7986349206349197E-2</v>
      </c>
      <c r="AB694" s="2">
        <v>0.16850603174603171</v>
      </c>
      <c r="AC694" s="2">
        <v>-7.51869047619048E-3</v>
      </c>
      <c r="AD694" s="2">
        <v>7.918E-2</v>
      </c>
      <c r="AE694" s="2">
        <v>1.6436111111111044E-3</v>
      </c>
      <c r="AF694" s="2">
        <v>1.9507857142857132E-2</v>
      </c>
      <c r="AG694" s="2">
        <v>2.9539920634920631E-2</v>
      </c>
    </row>
    <row r="695" spans="1:33" x14ac:dyDescent="0.3">
      <c r="A695" s="2" t="str">
        <f t="shared" si="24"/>
        <v>20220316_WT_DYN</v>
      </c>
      <c r="B695" s="2">
        <v>20220316</v>
      </c>
      <c r="C695" s="2" t="s">
        <v>31</v>
      </c>
      <c r="D695" s="2" t="s">
        <v>76</v>
      </c>
      <c r="E695" s="2" t="s">
        <v>35</v>
      </c>
      <c r="F695" s="2" t="s">
        <v>50</v>
      </c>
      <c r="G695" s="2" t="s">
        <v>36</v>
      </c>
      <c r="H695" s="2">
        <v>73.142857142857139</v>
      </c>
      <c r="I695" s="2">
        <v>2.52E-2</v>
      </c>
      <c r="J695" s="2">
        <v>6.1511095466070751</v>
      </c>
      <c r="K695" s="2">
        <v>990</v>
      </c>
      <c r="L695" s="2">
        <f t="shared" si="25"/>
        <v>16.5</v>
      </c>
      <c r="M695" s="2">
        <v>5.2920119047619063E-2</v>
      </c>
      <c r="N695" s="2">
        <v>-6.5644841269841284E-2</v>
      </c>
      <c r="O695" s="2">
        <v>-6.8961904761904802E-3</v>
      </c>
      <c r="P695" s="2">
        <v>3.718043650793651E-2</v>
      </c>
      <c r="Q695" s="2">
        <v>-6.4484523809523794E-3</v>
      </c>
      <c r="R695" s="2">
        <v>-8.6492063492063509E-3</v>
      </c>
      <c r="S695" s="2">
        <v>5.2661388888888896E-2</v>
      </c>
      <c r="T695" s="2">
        <v>7.7098611111111118E-2</v>
      </c>
      <c r="V695" s="2">
        <v>1.8590277777777772E-2</v>
      </c>
      <c r="W695" s="2">
        <v>6.2700753968253961E-2</v>
      </c>
      <c r="X695" s="2">
        <v>2.2332539682539676E-2</v>
      </c>
      <c r="Y695" s="2">
        <v>5.4247499999999997E-2</v>
      </c>
      <c r="Z695" s="2">
        <v>-3.513472222222222E-2</v>
      </c>
      <c r="AA695" s="2">
        <v>4.9042301587301579E-2</v>
      </c>
      <c r="AB695" s="2">
        <v>0.13590845238095237</v>
      </c>
      <c r="AC695" s="2">
        <v>-1.576166666666667E-2</v>
      </c>
      <c r="AD695" s="2">
        <v>6.7671825396825397E-2</v>
      </c>
      <c r="AE695" s="2">
        <v>-5.0544841269841295E-3</v>
      </c>
      <c r="AF695" s="2">
        <v>-3.9475555555555555E-2</v>
      </c>
      <c r="AG695" s="2">
        <v>2.4629722222222209E-2</v>
      </c>
    </row>
    <row r="696" spans="1:33" x14ac:dyDescent="0.3">
      <c r="A696" s="2" t="str">
        <f t="shared" si="24"/>
        <v>20220316_WT_DYN</v>
      </c>
      <c r="B696" s="2">
        <v>20220316</v>
      </c>
      <c r="C696" s="2" t="s">
        <v>31</v>
      </c>
      <c r="D696" s="2" t="s">
        <v>76</v>
      </c>
      <c r="E696" s="2" t="s">
        <v>35</v>
      </c>
      <c r="F696" s="2" t="s">
        <v>50</v>
      </c>
      <c r="G696" s="2" t="s">
        <v>36</v>
      </c>
      <c r="H696" s="2">
        <v>73.142857142857139</v>
      </c>
      <c r="I696" s="2">
        <v>2.52E-2</v>
      </c>
      <c r="J696" s="2">
        <v>6.1511095466070751</v>
      </c>
      <c r="K696" s="2">
        <v>1020</v>
      </c>
      <c r="L696" s="2">
        <f t="shared" si="25"/>
        <v>17</v>
      </c>
      <c r="M696" s="2">
        <v>6.2531825396825405E-2</v>
      </c>
      <c r="N696" s="2">
        <v>-2.8297817460317461E-2</v>
      </c>
      <c r="O696" s="2">
        <v>0.10465698412698413</v>
      </c>
      <c r="P696" s="2">
        <v>2.4291944444444456E-2</v>
      </c>
      <c r="Q696" s="2">
        <v>7.7006746031746008E-3</v>
      </c>
      <c r="R696" s="2">
        <v>-2.0038928571428576E-2</v>
      </c>
      <c r="S696" s="2">
        <v>6.6587698412698418E-2</v>
      </c>
      <c r="T696" s="2">
        <v>1.3934761904761906E-2</v>
      </c>
      <c r="V696" s="2">
        <v>2.2539761904761896E-2</v>
      </c>
      <c r="W696" s="2">
        <v>7.0254166666666673E-2</v>
      </c>
      <c r="X696" s="2">
        <v>8.8291547619047617E-2</v>
      </c>
      <c r="Y696" s="2">
        <v>0.15927480158730159</v>
      </c>
      <c r="Z696" s="2">
        <v>-5.5663333333333335E-2</v>
      </c>
      <c r="AA696" s="2">
        <v>7.5632936507936496E-2</v>
      </c>
      <c r="AB696" s="2">
        <v>8.4980674603174614E-2</v>
      </c>
      <c r="AC696" s="2">
        <v>-2.2747619047619014E-3</v>
      </c>
      <c r="AD696" s="2">
        <v>2.0293055555555554E-2</v>
      </c>
      <c r="AE696" s="2">
        <v>-3.4720753968253977E-2</v>
      </c>
      <c r="AF696" s="2">
        <v>-5.2611746031746037E-2</v>
      </c>
      <c r="AG696" s="2">
        <v>2.8064047619047624E-2</v>
      </c>
    </row>
    <row r="697" spans="1:33" x14ac:dyDescent="0.3">
      <c r="A697" s="2" t="str">
        <f t="shared" si="24"/>
        <v>20220316_WT_DYN</v>
      </c>
      <c r="B697" s="2">
        <v>20220316</v>
      </c>
      <c r="C697" s="2" t="s">
        <v>31</v>
      </c>
      <c r="D697" s="2" t="s">
        <v>76</v>
      </c>
      <c r="E697" s="2" t="s">
        <v>35</v>
      </c>
      <c r="F697" s="2" t="s">
        <v>50</v>
      </c>
      <c r="G697" s="2" t="s">
        <v>36</v>
      </c>
      <c r="H697" s="2">
        <v>73.142857142857139</v>
      </c>
      <c r="I697" s="2">
        <v>2.52E-2</v>
      </c>
      <c r="J697" s="2">
        <v>6.1511095466070751</v>
      </c>
      <c r="K697" s="2">
        <v>1050</v>
      </c>
      <c r="L697" s="2">
        <f t="shared" si="25"/>
        <v>17.5</v>
      </c>
      <c r="M697" s="2">
        <v>3.70538888888889E-2</v>
      </c>
      <c r="N697" s="2">
        <v>4.6028531746031741E-2</v>
      </c>
      <c r="O697" s="2">
        <v>6.9666865079365078E-2</v>
      </c>
      <c r="P697" s="2">
        <v>1.2098015873015866E-2</v>
      </c>
      <c r="Q697" s="2">
        <v>-1.6266666666666669E-2</v>
      </c>
      <c r="R697" s="2">
        <v>-2.0505793650793649E-2</v>
      </c>
      <c r="S697" s="2">
        <v>1.5466746031746036E-2</v>
      </c>
      <c r="T697" s="2">
        <v>4.6724563492063484E-2</v>
      </c>
      <c r="V697" s="2">
        <v>-2.9991984126984124E-2</v>
      </c>
      <c r="W697" s="2">
        <v>8.8304801587301598E-2</v>
      </c>
      <c r="X697" s="2">
        <v>0.17208734126984127</v>
      </c>
      <c r="Y697" s="2">
        <v>3.1534523809523804E-2</v>
      </c>
      <c r="Z697" s="2">
        <v>-2.5906190476190478E-2</v>
      </c>
      <c r="AA697" s="2">
        <v>3.532404761904763E-2</v>
      </c>
      <c r="AB697" s="2">
        <v>0.11622876984126984</v>
      </c>
      <c r="AC697" s="2">
        <v>-2.1221428571428515E-3</v>
      </c>
      <c r="AD697" s="2">
        <v>2.8027341269841265E-2</v>
      </c>
      <c r="AE697" s="2">
        <v>8.6191666666666743E-3</v>
      </c>
      <c r="AF697" s="2">
        <v>0.13067178571428573</v>
      </c>
      <c r="AG697" s="2">
        <v>3.1617182539682528E-2</v>
      </c>
    </row>
    <row r="698" spans="1:33" x14ac:dyDescent="0.3">
      <c r="A698" s="2" t="str">
        <f t="shared" si="24"/>
        <v>20220316_WT_DYN</v>
      </c>
      <c r="B698" s="2">
        <v>20220316</v>
      </c>
      <c r="C698" s="2" t="s">
        <v>31</v>
      </c>
      <c r="D698" s="2" t="s">
        <v>76</v>
      </c>
      <c r="E698" s="2" t="s">
        <v>35</v>
      </c>
      <c r="F698" s="2" t="s">
        <v>50</v>
      </c>
      <c r="G698" s="2" t="s">
        <v>36</v>
      </c>
      <c r="H698" s="2">
        <v>73.142857142857139</v>
      </c>
      <c r="I698" s="2">
        <v>2.52E-2</v>
      </c>
      <c r="J698" s="2">
        <v>6.1511095466070751</v>
      </c>
      <c r="K698" s="2">
        <v>1080</v>
      </c>
      <c r="L698" s="2">
        <f t="shared" si="25"/>
        <v>18</v>
      </c>
      <c r="M698" s="2">
        <v>7.6370317460317458E-2</v>
      </c>
      <c r="N698" s="2">
        <v>-8.9250968253968249E-2</v>
      </c>
      <c r="O698" s="2">
        <v>4.6225555555555548E-2</v>
      </c>
      <c r="P698" s="2">
        <v>-8.3965873015873025E-3</v>
      </c>
      <c r="Q698" s="2">
        <v>1.2960515873015886E-2</v>
      </c>
      <c r="R698" s="2">
        <v>-1.6799484126984128E-2</v>
      </c>
      <c r="S698" s="2">
        <v>3.7123690476190477E-2</v>
      </c>
      <c r="T698" s="2">
        <v>3.3514841269841257E-2</v>
      </c>
      <c r="V698" s="2">
        <v>-6.0283253968253972E-2</v>
      </c>
      <c r="W698" s="2">
        <v>6.8019682539682547E-2</v>
      </c>
      <c r="X698" s="2">
        <v>0.14817083333333333</v>
      </c>
      <c r="Y698" s="2">
        <v>6.66520238095238E-2</v>
      </c>
      <c r="Z698" s="2">
        <v>1.583376984126985E-2</v>
      </c>
      <c r="AA698" s="2">
        <v>3.9774325396825405E-2</v>
      </c>
      <c r="AB698" s="2">
        <v>0.11560154761904763</v>
      </c>
      <c r="AC698" s="2">
        <v>1.602003968253967E-2</v>
      </c>
      <c r="AD698" s="2">
        <v>5.0827658730158737E-2</v>
      </c>
      <c r="AE698" s="2">
        <v>-2.0916626984126985E-2</v>
      </c>
      <c r="AF698" s="2">
        <v>0.1019590873015873</v>
      </c>
      <c r="AG698" s="2">
        <v>2.5702539682539681E-2</v>
      </c>
    </row>
    <row r="699" spans="1:33" x14ac:dyDescent="0.3">
      <c r="A699" s="2" t="str">
        <f t="shared" si="24"/>
        <v>20220316_WT_DYN</v>
      </c>
      <c r="B699" s="2">
        <v>20220316</v>
      </c>
      <c r="C699" s="2" t="s">
        <v>31</v>
      </c>
      <c r="D699" s="2" t="s">
        <v>76</v>
      </c>
      <c r="E699" s="2" t="s">
        <v>35</v>
      </c>
      <c r="F699" s="2" t="s">
        <v>50</v>
      </c>
      <c r="G699" s="2" t="s">
        <v>36</v>
      </c>
      <c r="H699" s="2">
        <v>73.142857142857139</v>
      </c>
      <c r="I699" s="2">
        <v>2.52E-2</v>
      </c>
      <c r="J699" s="2">
        <v>6.1511095466070751</v>
      </c>
      <c r="K699" s="2">
        <v>1110</v>
      </c>
      <c r="L699" s="2">
        <f t="shared" si="25"/>
        <v>18.5</v>
      </c>
      <c r="M699" s="2">
        <v>6.741813492063492E-2</v>
      </c>
      <c r="N699" s="2">
        <v>-3.8299523809523811E-2</v>
      </c>
      <c r="O699" s="2">
        <v>1.8217539682539679E-2</v>
      </c>
      <c r="P699" s="2">
        <v>6.3470793650793653E-2</v>
      </c>
      <c r="Q699" s="2">
        <v>3.3776388888888891E-2</v>
      </c>
      <c r="R699" s="2">
        <v>3.5202023809523808E-2</v>
      </c>
      <c r="S699" s="2">
        <v>2.1231111111111124E-2</v>
      </c>
      <c r="T699" s="2">
        <v>2.153126984126983E-2</v>
      </c>
      <c r="V699" s="2">
        <v>5.9680158730158722E-2</v>
      </c>
      <c r="W699" s="2">
        <v>5.3255039682539689E-2</v>
      </c>
      <c r="X699" s="2">
        <v>0.10368575396825397</v>
      </c>
      <c r="Y699" s="2">
        <v>1.9251626984126972E-2</v>
      </c>
      <c r="Z699" s="2">
        <v>0.13468412698412696</v>
      </c>
      <c r="AA699" s="2">
        <v>3.7018571428571442E-2</v>
      </c>
      <c r="AB699" s="2">
        <v>9.8785119047619052E-2</v>
      </c>
      <c r="AC699" s="2">
        <v>2.84218253968254E-2</v>
      </c>
      <c r="AD699" s="2">
        <v>5.4549007936507937E-2</v>
      </c>
      <c r="AE699" s="2">
        <v>7.1480833333333327E-2</v>
      </c>
      <c r="AF699" s="2">
        <v>-5.1825714285714301E-2</v>
      </c>
      <c r="AG699" s="2">
        <v>4.414003968253967E-2</v>
      </c>
    </row>
    <row r="700" spans="1:33" x14ac:dyDescent="0.3">
      <c r="A700" s="2" t="str">
        <f t="shared" si="24"/>
        <v>20220316_WT_DYN</v>
      </c>
      <c r="B700" s="2">
        <v>20220316</v>
      </c>
      <c r="C700" s="2" t="s">
        <v>31</v>
      </c>
      <c r="D700" s="2" t="s">
        <v>76</v>
      </c>
      <c r="E700" s="2" t="s">
        <v>35</v>
      </c>
      <c r="F700" s="2" t="s">
        <v>50</v>
      </c>
      <c r="G700" s="2" t="s">
        <v>36</v>
      </c>
      <c r="H700" s="2">
        <v>73.142857142857139</v>
      </c>
      <c r="I700" s="2">
        <v>2.52E-2</v>
      </c>
      <c r="J700" s="2">
        <v>6.1511095466070751</v>
      </c>
      <c r="K700" s="2">
        <v>1140</v>
      </c>
      <c r="L700" s="2">
        <f t="shared" si="25"/>
        <v>19</v>
      </c>
      <c r="M700" s="2">
        <v>0.10100626984126984</v>
      </c>
      <c r="N700" s="2">
        <v>-5.8298809523809531E-2</v>
      </c>
      <c r="O700" s="2">
        <v>-1.4215595238095244E-2</v>
      </c>
      <c r="P700" s="2">
        <v>4.1968452380952377E-2</v>
      </c>
      <c r="Q700" s="2">
        <v>3.1460714285714272E-2</v>
      </c>
      <c r="R700" s="2">
        <v>-1.3111230158730157E-2</v>
      </c>
      <c r="S700" s="2">
        <v>4.241309523809525E-2</v>
      </c>
      <c r="T700" s="2">
        <v>2.1483214285714296E-2</v>
      </c>
      <c r="V700" s="2">
        <v>8.1714126984127E-2</v>
      </c>
      <c r="W700" s="2">
        <v>5.7278730158730154E-2</v>
      </c>
      <c r="X700" s="2">
        <v>5.984722222222235E-3</v>
      </c>
      <c r="Y700" s="2">
        <v>0.15268734126984126</v>
      </c>
      <c r="Z700" s="2">
        <v>-4.571579365079366E-2</v>
      </c>
      <c r="AA700" s="2">
        <v>5.7420476190476188E-2</v>
      </c>
      <c r="AB700" s="2">
        <v>0.12683111111111109</v>
      </c>
      <c r="AC700" s="2">
        <v>2.9732460317460328E-2</v>
      </c>
      <c r="AD700" s="2">
        <v>3.4337142857142851E-2</v>
      </c>
      <c r="AE700" s="2">
        <v>2.6934126984126994E-2</v>
      </c>
      <c r="AF700" s="2">
        <v>-1.9935793650793659E-2</v>
      </c>
      <c r="AG700" s="2">
        <v>3.1020357142857152E-2</v>
      </c>
    </row>
    <row r="701" spans="1:33" x14ac:dyDescent="0.3">
      <c r="A701" s="2" t="str">
        <f t="shared" si="24"/>
        <v>20220316_WT_DYN</v>
      </c>
      <c r="B701" s="2">
        <v>20220316</v>
      </c>
      <c r="C701" s="2" t="s">
        <v>31</v>
      </c>
      <c r="D701" s="2" t="s">
        <v>76</v>
      </c>
      <c r="E701" s="2" t="s">
        <v>35</v>
      </c>
      <c r="F701" s="2" t="s">
        <v>50</v>
      </c>
      <c r="G701" s="2" t="s">
        <v>36</v>
      </c>
      <c r="H701" s="2">
        <v>73.142857142857139</v>
      </c>
      <c r="I701" s="2">
        <v>2.52E-2</v>
      </c>
      <c r="J701" s="2">
        <v>6.1511095466070751</v>
      </c>
      <c r="K701" s="2">
        <v>1170</v>
      </c>
      <c r="L701" s="2">
        <f t="shared" si="25"/>
        <v>19.5</v>
      </c>
      <c r="M701" s="2">
        <v>0.13000361111111108</v>
      </c>
      <c r="N701" s="2">
        <v>-6.2819007936507937E-2</v>
      </c>
      <c r="O701" s="2">
        <v>3.1137182539682541E-2</v>
      </c>
      <c r="P701" s="2">
        <v>1.2726269841269847E-2</v>
      </c>
      <c r="Q701" s="2">
        <v>-1.355813492063492E-2</v>
      </c>
      <c r="R701" s="2">
        <v>-4.8374047619047629E-2</v>
      </c>
      <c r="S701" s="2">
        <v>7.2704047619047626E-2</v>
      </c>
      <c r="T701" s="2">
        <v>2.7519603174603165E-2</v>
      </c>
      <c r="V701" s="2">
        <v>6.07813492063492E-2</v>
      </c>
      <c r="W701" s="2">
        <v>4.1471031746031735E-2</v>
      </c>
      <c r="X701" s="2">
        <v>6.0832380952380957E-2</v>
      </c>
      <c r="Y701" s="2">
        <v>1.4083452380952374E-2</v>
      </c>
      <c r="Z701" s="2">
        <v>-6.2201984126984119E-2</v>
      </c>
      <c r="AA701" s="2">
        <v>5.6732341269841273E-2</v>
      </c>
      <c r="AB701" s="2">
        <v>0.13400226190476189</v>
      </c>
      <c r="AC701" s="2">
        <v>9.9992063492063462E-3</v>
      </c>
      <c r="AD701" s="2">
        <v>-1.0780555555555552E-2</v>
      </c>
      <c r="AE701" s="2">
        <v>-3.4156269841269848E-2</v>
      </c>
      <c r="AF701" s="2">
        <v>-1.8739801587301586E-2</v>
      </c>
      <c r="AG701" s="2">
        <v>1.9865238095238092E-2</v>
      </c>
    </row>
    <row r="702" spans="1:33" x14ac:dyDescent="0.3">
      <c r="A702" s="2" t="str">
        <f t="shared" si="24"/>
        <v>20220316_WT_DYN</v>
      </c>
      <c r="B702" s="2">
        <v>20220316</v>
      </c>
      <c r="C702" s="2" t="s">
        <v>31</v>
      </c>
      <c r="D702" s="2" t="s">
        <v>76</v>
      </c>
      <c r="E702" s="2" t="s">
        <v>35</v>
      </c>
      <c r="F702" s="2" t="s">
        <v>50</v>
      </c>
      <c r="G702" s="2" t="s">
        <v>36</v>
      </c>
      <c r="H702" s="2">
        <v>73.142857142857139</v>
      </c>
      <c r="I702" s="2">
        <v>2.52E-2</v>
      </c>
      <c r="J702" s="2">
        <v>6.1511095466070751</v>
      </c>
      <c r="K702" s="2">
        <v>1200</v>
      </c>
      <c r="L702" s="2">
        <f t="shared" si="25"/>
        <v>20</v>
      </c>
      <c r="M702" s="2">
        <v>2.4950396825396859E-3</v>
      </c>
      <c r="N702" s="2">
        <v>-6.0051349206349212E-2</v>
      </c>
      <c r="O702" s="2">
        <v>-5.5442857142857203E-3</v>
      </c>
      <c r="P702" s="2">
        <v>1.7830793650793646E-2</v>
      </c>
      <c r="Q702" s="2">
        <v>-3.12604761904762E-2</v>
      </c>
      <c r="R702" s="2">
        <v>-6.0118055555555557E-2</v>
      </c>
      <c r="S702" s="2">
        <v>7.1287460317460319E-2</v>
      </c>
      <c r="T702" s="2">
        <v>2.1099722222222221E-2</v>
      </c>
      <c r="V702" s="2">
        <v>0.10951436507936507</v>
      </c>
      <c r="W702" s="2">
        <v>-1.4005317460317456E-2</v>
      </c>
      <c r="X702" s="2">
        <v>0.10546130952380953</v>
      </c>
      <c r="Y702" s="2">
        <v>2.2780992063492076E-2</v>
      </c>
      <c r="Z702" s="2">
        <v>-3.7937420634920636E-2</v>
      </c>
      <c r="AA702" s="2">
        <v>2.5565714285714271E-2</v>
      </c>
      <c r="AB702" s="2">
        <v>7.0369484126984128E-2</v>
      </c>
      <c r="AC702" s="2">
        <v>-4.1964047619047623E-2</v>
      </c>
      <c r="AD702" s="2">
        <v>-1.3594841269841281E-3</v>
      </c>
      <c r="AE702" s="2">
        <v>1.4818492063492063E-2</v>
      </c>
      <c r="AF702" s="2">
        <v>4.8459523809523761E-3</v>
      </c>
      <c r="AG702" s="2">
        <v>6.5558333333333423E-3</v>
      </c>
    </row>
    <row r="703" spans="1:33" x14ac:dyDescent="0.3">
      <c r="A703" s="2" t="str">
        <f t="shared" si="24"/>
        <v>20220316_WT_DYN</v>
      </c>
      <c r="B703" s="2">
        <v>20220316</v>
      </c>
      <c r="C703" s="2" t="s">
        <v>31</v>
      </c>
      <c r="D703" s="2" t="s">
        <v>76</v>
      </c>
      <c r="E703" s="2" t="s">
        <v>35</v>
      </c>
      <c r="F703" s="2" t="s">
        <v>50</v>
      </c>
      <c r="G703" s="2" t="s">
        <v>36</v>
      </c>
      <c r="H703" s="2">
        <v>73.142857142857139</v>
      </c>
      <c r="I703" s="2">
        <v>2.52E-2</v>
      </c>
      <c r="J703" s="2">
        <v>6.1511095466070751</v>
      </c>
      <c r="K703" s="2">
        <v>1230</v>
      </c>
      <c r="L703" s="2">
        <f t="shared" si="25"/>
        <v>20.5</v>
      </c>
      <c r="M703" s="2">
        <v>-4.1017857142857134E-2</v>
      </c>
      <c r="N703" s="2">
        <v>-2.1492182539682533E-2</v>
      </c>
      <c r="O703" s="2">
        <v>-2.0288095238095244E-2</v>
      </c>
      <c r="P703" s="2">
        <v>1.7607341269841276E-2</v>
      </c>
      <c r="Q703" s="2">
        <v>1.40567857142857E-2</v>
      </c>
      <c r="R703" s="2">
        <v>8.1412301587301689E-3</v>
      </c>
      <c r="S703" s="2">
        <v>2.9284087301587308E-2</v>
      </c>
      <c r="T703" s="2">
        <v>3.7289523809523807E-2</v>
      </c>
      <c r="V703" s="2">
        <v>-6.3461269841269832E-2</v>
      </c>
      <c r="W703" s="2">
        <v>-1.1372539682539687E-2</v>
      </c>
      <c r="X703" s="2">
        <v>2.4314166666666658E-2</v>
      </c>
      <c r="Y703" s="2">
        <v>-1.6683373015873016E-2</v>
      </c>
      <c r="Z703" s="2">
        <v>-2.9793373015873013E-2</v>
      </c>
      <c r="AA703" s="2">
        <v>3.8463095238095248E-2</v>
      </c>
      <c r="AB703" s="2">
        <v>0.11672115079365082</v>
      </c>
      <c r="AC703" s="2">
        <v>4.8483015873015865E-2</v>
      </c>
      <c r="AD703" s="2">
        <v>-4.1441309523809526E-2</v>
      </c>
      <c r="AE703" s="2">
        <v>7.2198412698412098E-4</v>
      </c>
      <c r="AF703" s="2">
        <v>1.2483134920634919E-2</v>
      </c>
      <c r="AG703" s="2">
        <v>1.2612103174603163E-2</v>
      </c>
    </row>
    <row r="704" spans="1:33" x14ac:dyDescent="0.3">
      <c r="A704" s="2" t="str">
        <f t="shared" si="24"/>
        <v>20220316_WT_DYN</v>
      </c>
      <c r="B704" s="2">
        <v>20220316</v>
      </c>
      <c r="C704" s="2" t="s">
        <v>31</v>
      </c>
      <c r="D704" s="2" t="s">
        <v>76</v>
      </c>
      <c r="E704" s="2" t="s">
        <v>35</v>
      </c>
      <c r="F704" s="2" t="s">
        <v>50</v>
      </c>
      <c r="G704" s="2" t="s">
        <v>36</v>
      </c>
      <c r="H704" s="2">
        <v>73.142857142857139</v>
      </c>
      <c r="I704" s="2">
        <v>2.52E-2</v>
      </c>
      <c r="J704" s="2">
        <v>6.1511095466070751</v>
      </c>
      <c r="K704" s="2">
        <v>1260</v>
      </c>
      <c r="L704" s="2">
        <f t="shared" si="25"/>
        <v>21</v>
      </c>
      <c r="M704" s="2">
        <v>4.9891865079365071E-2</v>
      </c>
      <c r="N704" s="2">
        <v>-5.1136428571428569E-2</v>
      </c>
      <c r="O704" s="2">
        <v>2.5432976190476186E-2</v>
      </c>
      <c r="P704" s="2">
        <v>5.2734325396825397E-2</v>
      </c>
      <c r="Q704" s="2">
        <v>-1.0032063492063486E-2</v>
      </c>
      <c r="R704" s="2">
        <v>-2.7649722222222232E-2</v>
      </c>
      <c r="S704" s="2">
        <v>3.1326984126984086E-3</v>
      </c>
      <c r="T704" s="2">
        <v>1.6624126984126984E-2</v>
      </c>
      <c r="V704" s="2">
        <v>-1.6611706349206348E-2</v>
      </c>
      <c r="W704" s="2">
        <v>6.3472499999999987E-2</v>
      </c>
      <c r="X704" s="2">
        <v>-6.4652777777777729E-3</v>
      </c>
      <c r="Y704" s="2">
        <v>0.19343769841269837</v>
      </c>
      <c r="Z704" s="2">
        <v>8.4564682539682648E-3</v>
      </c>
      <c r="AA704" s="2">
        <v>3.2349087301587295E-2</v>
      </c>
      <c r="AB704" s="2">
        <v>0.10955813492063493</v>
      </c>
      <c r="AC704" s="2">
        <v>-7.4234126984127377E-4</v>
      </c>
      <c r="AD704" s="2">
        <v>7.3777658730158735E-2</v>
      </c>
      <c r="AE704" s="2">
        <v>5.5643492063492069E-2</v>
      </c>
      <c r="AF704" s="2">
        <v>6.2237698412698399E-3</v>
      </c>
      <c r="AG704" s="2">
        <v>2.6862539682539679E-2</v>
      </c>
    </row>
    <row r="705" spans="1:33" x14ac:dyDescent="0.3">
      <c r="A705" s="2" t="str">
        <f t="shared" si="24"/>
        <v>20220316_WT_DYN</v>
      </c>
      <c r="B705" s="2">
        <v>20220316</v>
      </c>
      <c r="C705" s="2" t="s">
        <v>31</v>
      </c>
      <c r="D705" s="2" t="s">
        <v>76</v>
      </c>
      <c r="E705" s="2" t="s">
        <v>35</v>
      </c>
      <c r="F705" s="2" t="s">
        <v>50</v>
      </c>
      <c r="G705" s="2" t="s">
        <v>36</v>
      </c>
      <c r="H705" s="2">
        <v>73.142857142857139</v>
      </c>
      <c r="I705" s="2">
        <v>2.52E-2</v>
      </c>
      <c r="J705" s="2">
        <v>6.1511095466070751</v>
      </c>
      <c r="K705" s="2">
        <v>1290</v>
      </c>
      <c r="L705" s="2">
        <f t="shared" si="25"/>
        <v>21.5</v>
      </c>
      <c r="M705" s="2">
        <v>4.6265674603174593E-2</v>
      </c>
      <c r="N705" s="2">
        <v>5.7777579365079365E-2</v>
      </c>
      <c r="O705" s="2">
        <v>5.4153571428571497E-3</v>
      </c>
      <c r="P705" s="2">
        <v>2.7973293650793651E-2</v>
      </c>
      <c r="Q705" s="2">
        <v>-2.6253174603174612E-2</v>
      </c>
      <c r="R705" s="2">
        <v>8.4267261904761886E-2</v>
      </c>
      <c r="S705" s="2">
        <v>2.2838809523809529E-2</v>
      </c>
      <c r="T705" s="2">
        <v>4.8485158730158726E-2</v>
      </c>
      <c r="V705" s="2">
        <v>4.3710000000000006E-2</v>
      </c>
      <c r="W705" s="2">
        <v>3.1686150793650801E-2</v>
      </c>
      <c r="X705" s="2">
        <v>0.15032325396825394</v>
      </c>
      <c r="Y705" s="2">
        <v>0.12429793650793651</v>
      </c>
      <c r="Z705" s="2">
        <v>-5.3136825396825398E-2</v>
      </c>
      <c r="AA705" s="2">
        <v>5.7218849206349218E-2</v>
      </c>
      <c r="AB705" s="2">
        <v>0.10351043650793651</v>
      </c>
      <c r="AC705" s="2">
        <v>6.6240079365079384E-3</v>
      </c>
      <c r="AD705" s="2">
        <v>8.889757936507936E-2</v>
      </c>
      <c r="AE705" s="2">
        <v>-3.7935476190476193E-2</v>
      </c>
      <c r="AF705" s="2">
        <v>-2.9144047619047625E-2</v>
      </c>
      <c r="AG705" s="2">
        <v>3.3186309523809514E-2</v>
      </c>
    </row>
    <row r="706" spans="1:33" x14ac:dyDescent="0.3">
      <c r="A706" s="2" t="str">
        <f t="shared" si="24"/>
        <v>20220316_WT_DYN</v>
      </c>
      <c r="B706" s="2">
        <v>20220316</v>
      </c>
      <c r="C706" s="2" t="s">
        <v>31</v>
      </c>
      <c r="D706" s="2" t="s">
        <v>76</v>
      </c>
      <c r="E706" s="2" t="s">
        <v>35</v>
      </c>
      <c r="F706" s="2" t="s">
        <v>50</v>
      </c>
      <c r="G706" s="2" t="s">
        <v>36</v>
      </c>
      <c r="H706" s="2">
        <v>73.142857142857139</v>
      </c>
      <c r="I706" s="2">
        <v>2.52E-2</v>
      </c>
      <c r="J706" s="2">
        <v>6.1511095466070751</v>
      </c>
      <c r="K706" s="2">
        <v>1320</v>
      </c>
      <c r="L706" s="2">
        <f t="shared" si="25"/>
        <v>22</v>
      </c>
      <c r="M706" s="2">
        <v>6.1003333333333347E-2</v>
      </c>
      <c r="N706" s="2">
        <v>-2.2371031746031816E-3</v>
      </c>
      <c r="O706" s="2">
        <v>6.9039523809523815E-2</v>
      </c>
      <c r="P706" s="2">
        <v>1.4163928571428583E-2</v>
      </c>
      <c r="Q706" s="2">
        <v>1.4343333333333331E-2</v>
      </c>
      <c r="R706" s="2">
        <v>3.3363571428571437E-2</v>
      </c>
      <c r="S706" s="2">
        <v>5.8864444444444441E-2</v>
      </c>
      <c r="T706" s="2">
        <v>8.0541547619047624E-2</v>
      </c>
      <c r="V706" s="2">
        <v>7.4669801587301576E-2</v>
      </c>
      <c r="W706" s="2">
        <v>2.2651587301587301E-2</v>
      </c>
      <c r="X706" s="2">
        <v>0.10286734126984128</v>
      </c>
      <c r="Y706" s="2">
        <v>-2.7896825396824936E-4</v>
      </c>
      <c r="Z706" s="2">
        <v>-2.5905238095238103E-2</v>
      </c>
      <c r="AA706" s="2">
        <v>5.4096944444444434E-2</v>
      </c>
      <c r="AB706" s="2">
        <v>7.0953730158730161E-2</v>
      </c>
      <c r="AC706" s="2">
        <v>1.7820753968253961E-2</v>
      </c>
      <c r="AD706" s="2">
        <v>3.9097698412698424E-2</v>
      </c>
      <c r="AE706" s="2">
        <v>2.1385674603174597E-2</v>
      </c>
      <c r="AF706" s="2">
        <v>7.0055873015873016E-2</v>
      </c>
      <c r="AG706" s="2">
        <v>3.1494285714285711E-2</v>
      </c>
    </row>
    <row r="707" spans="1:33" x14ac:dyDescent="0.3">
      <c r="A707" s="2" t="str">
        <f t="shared" si="24"/>
        <v>20220316_WT_DYN</v>
      </c>
      <c r="B707" s="2">
        <v>20220316</v>
      </c>
      <c r="C707" s="2" t="s">
        <v>31</v>
      </c>
      <c r="D707" s="2" t="s">
        <v>76</v>
      </c>
      <c r="E707" s="2" t="s">
        <v>35</v>
      </c>
      <c r="F707" s="2" t="s">
        <v>50</v>
      </c>
      <c r="G707" s="2" t="s">
        <v>36</v>
      </c>
      <c r="H707" s="2">
        <v>73.142857142857139</v>
      </c>
      <c r="I707" s="2">
        <v>2.52E-2</v>
      </c>
      <c r="J707" s="2">
        <v>6.1511095466070751</v>
      </c>
      <c r="K707" s="2">
        <v>1350</v>
      </c>
      <c r="L707" s="2">
        <f t="shared" si="25"/>
        <v>22.5</v>
      </c>
      <c r="M707" s="2">
        <v>-8.2169047619047569E-3</v>
      </c>
      <c r="N707" s="2">
        <v>-2.4834126984126979E-2</v>
      </c>
      <c r="O707" s="2">
        <v>1.6330515873015861E-2</v>
      </c>
      <c r="P707" s="2">
        <v>3.1917896825396828E-2</v>
      </c>
      <c r="Q707" s="2">
        <v>2.6752777777777708E-3</v>
      </c>
      <c r="R707" s="2">
        <v>-1.4868809523809527E-2</v>
      </c>
      <c r="S707" s="2">
        <v>4.4451746031746037E-2</v>
      </c>
      <c r="T707" s="2">
        <v>2.3297261904761894E-2</v>
      </c>
      <c r="V707" s="2">
        <v>-1.3742063492063524E-3</v>
      </c>
      <c r="W707" s="2">
        <v>6.3461904761904761E-2</v>
      </c>
      <c r="X707" s="2">
        <v>7.1561666666666662E-2</v>
      </c>
      <c r="Y707" s="2">
        <v>2.1363611111111101E-2</v>
      </c>
      <c r="Z707" s="2">
        <v>3.2721785714285724E-2</v>
      </c>
      <c r="AA707" s="2">
        <v>3.749702380952382E-2</v>
      </c>
      <c r="AB707" s="2">
        <v>0.11858015873015874</v>
      </c>
      <c r="AC707" s="2">
        <v>2.4211031746031755E-2</v>
      </c>
      <c r="AD707" s="2">
        <v>2.0006944444444452E-2</v>
      </c>
      <c r="AE707" s="2">
        <v>5.3438690476190466E-2</v>
      </c>
      <c r="AF707" s="2">
        <v>9.7655793650793646E-2</v>
      </c>
      <c r="AG707" s="2">
        <v>4.0746111111111115E-2</v>
      </c>
    </row>
    <row r="708" spans="1:33" x14ac:dyDescent="0.3">
      <c r="A708" s="2" t="str">
        <f t="shared" si="24"/>
        <v>20220316_WT_DYN</v>
      </c>
      <c r="B708" s="2">
        <v>20220316</v>
      </c>
      <c r="C708" s="2" t="s">
        <v>31</v>
      </c>
      <c r="D708" s="2" t="s">
        <v>76</v>
      </c>
      <c r="E708" s="2" t="s">
        <v>35</v>
      </c>
      <c r="F708" s="2" t="s">
        <v>50</v>
      </c>
      <c r="G708" s="2" t="s">
        <v>36</v>
      </c>
      <c r="H708" s="2">
        <v>73.142857142857139</v>
      </c>
      <c r="I708" s="2">
        <v>2.52E-2</v>
      </c>
      <c r="J708" s="2">
        <v>6.1511095466070751</v>
      </c>
      <c r="K708" s="2">
        <v>1380</v>
      </c>
      <c r="L708" s="2">
        <f t="shared" si="25"/>
        <v>23</v>
      </c>
      <c r="M708" s="2">
        <v>1.6605674603174594E-2</v>
      </c>
      <c r="N708" s="2">
        <v>-3.4490079365079369E-2</v>
      </c>
      <c r="O708" s="2">
        <v>7.8112023809523812E-2</v>
      </c>
      <c r="P708" s="2">
        <v>4.6365238095238105E-2</v>
      </c>
      <c r="Q708" s="2">
        <v>-2.9083571428571438E-2</v>
      </c>
      <c r="R708" s="2">
        <v>8.0626944444444446E-2</v>
      </c>
      <c r="S708" s="2">
        <v>3.7474523809523798E-2</v>
      </c>
      <c r="T708" s="2">
        <v>-2.7490674603174607E-2</v>
      </c>
      <c r="V708" s="2">
        <v>-7.9267460317460278E-3</v>
      </c>
      <c r="W708" s="2">
        <v>2.0304047619047614E-2</v>
      </c>
      <c r="X708" s="2">
        <v>0.13510896825396826</v>
      </c>
      <c r="Y708" s="2">
        <v>5.1123015873015846E-4</v>
      </c>
      <c r="Z708" s="2">
        <v>-7.6170753968253971E-2</v>
      </c>
      <c r="AA708" s="2">
        <v>2.982662698412699E-2</v>
      </c>
      <c r="AB708" s="2">
        <v>0.10169365079365081</v>
      </c>
      <c r="AC708" s="2">
        <v>2.8463690476190472E-2</v>
      </c>
      <c r="AD708" s="2">
        <v>9.9784682539682562E-2</v>
      </c>
      <c r="AE708" s="2">
        <v>1.5434920634920621E-2</v>
      </c>
      <c r="AF708" s="2">
        <v>-5.2273928571428568E-2</v>
      </c>
      <c r="AG708" s="2">
        <v>2.5817341269841282E-2</v>
      </c>
    </row>
    <row r="709" spans="1:33" x14ac:dyDescent="0.3">
      <c r="A709" s="2" t="str">
        <f t="shared" si="24"/>
        <v>20220316_WT_DYN</v>
      </c>
      <c r="B709" s="2">
        <v>20220316</v>
      </c>
      <c r="C709" s="2" t="s">
        <v>31</v>
      </c>
      <c r="D709" s="2" t="s">
        <v>76</v>
      </c>
      <c r="E709" s="2" t="s">
        <v>35</v>
      </c>
      <c r="F709" s="2" t="s">
        <v>50</v>
      </c>
      <c r="G709" s="2" t="s">
        <v>36</v>
      </c>
      <c r="H709" s="2">
        <v>73.142857142857139</v>
      </c>
      <c r="I709" s="2">
        <v>2.52E-2</v>
      </c>
      <c r="J709" s="2">
        <v>6.1511095466070751</v>
      </c>
      <c r="K709" s="2">
        <v>1410</v>
      </c>
      <c r="L709" s="2">
        <f t="shared" si="25"/>
        <v>23.5</v>
      </c>
      <c r="M709" s="2">
        <v>5.2236944444444447E-2</v>
      </c>
      <c r="N709" s="2">
        <v>-4.9320833333333342E-2</v>
      </c>
      <c r="O709" s="2">
        <v>4.7297103174603179E-2</v>
      </c>
      <c r="P709" s="2">
        <v>5.2847857142857134E-2</v>
      </c>
      <c r="Q709" s="2">
        <v>-3.0352777777777808E-3</v>
      </c>
      <c r="R709" s="2">
        <v>1.9238650793650783E-2</v>
      </c>
      <c r="S709" s="2">
        <v>1.7748531746031755E-2</v>
      </c>
      <c r="T709" s="2">
        <v>1.4835476190476198E-2</v>
      </c>
      <c r="V709" s="2">
        <v>-2.4005674603174609E-2</v>
      </c>
      <c r="W709" s="2">
        <v>1.7010238095238103E-2</v>
      </c>
      <c r="X709" s="2">
        <v>8.9040515873015855E-2</v>
      </c>
      <c r="Y709" s="2">
        <v>-3.5913373015873017E-2</v>
      </c>
      <c r="Z709" s="2">
        <v>-2.8974166666666669E-2</v>
      </c>
      <c r="AA709" s="2">
        <v>3.6015595238095235E-2</v>
      </c>
      <c r="AB709" s="2">
        <v>0.10707003968253968</v>
      </c>
      <c r="AC709" s="2">
        <v>4.0103571428571376E-3</v>
      </c>
      <c r="AD709" s="2">
        <v>2.4470833333333331E-2</v>
      </c>
      <c r="AE709" s="2">
        <v>-3.9218650793650762E-3</v>
      </c>
      <c r="AF709" s="2">
        <v>-3.2154603174603169E-2</v>
      </c>
      <c r="AG709" s="2">
        <v>2.5563214285714297E-2</v>
      </c>
    </row>
    <row r="710" spans="1:33" x14ac:dyDescent="0.3">
      <c r="A710" s="2" t="str">
        <f t="shared" si="24"/>
        <v>20220316_WT_DYN</v>
      </c>
      <c r="B710" s="2">
        <v>20220316</v>
      </c>
      <c r="C710" s="2" t="s">
        <v>31</v>
      </c>
      <c r="D710" s="2" t="s">
        <v>76</v>
      </c>
      <c r="E710" s="2" t="s">
        <v>35</v>
      </c>
      <c r="F710" s="2" t="s">
        <v>50</v>
      </c>
      <c r="G710" s="2" t="s">
        <v>36</v>
      </c>
      <c r="H710" s="2">
        <v>73.142857142857139</v>
      </c>
      <c r="I710" s="2">
        <v>2.52E-2</v>
      </c>
      <c r="J710" s="2">
        <v>6.1511095466070751</v>
      </c>
      <c r="K710" s="2">
        <v>1440</v>
      </c>
      <c r="L710" s="2">
        <f t="shared" si="25"/>
        <v>24</v>
      </c>
      <c r="M710" s="2">
        <v>1.3085714285714291E-2</v>
      </c>
      <c r="N710" s="2">
        <v>-4.9896825396825353E-3</v>
      </c>
      <c r="O710" s="2">
        <v>-7.3100793650793614E-3</v>
      </c>
      <c r="P710" s="2">
        <v>-1.1830357142857149E-2</v>
      </c>
      <c r="Q710" s="2">
        <v>4.0243293650793641E-2</v>
      </c>
      <c r="R710" s="2">
        <v>8.4409920634920706E-3</v>
      </c>
      <c r="S710" s="2">
        <v>3.4736626984126995E-2</v>
      </c>
      <c r="T710" s="2">
        <v>6.2497777777777777E-2</v>
      </c>
      <c r="V710" s="2">
        <v>-1.3425634920634918E-2</v>
      </c>
      <c r="W710" s="2">
        <v>2.6631587301587292E-2</v>
      </c>
      <c r="X710" s="2">
        <v>7.9976111111111109E-2</v>
      </c>
      <c r="Y710" s="2">
        <v>7.1180714285714278E-2</v>
      </c>
      <c r="Z710" s="2">
        <v>1.9194841269841204E-3</v>
      </c>
      <c r="AA710" s="2">
        <v>5.4459246031746039E-2</v>
      </c>
      <c r="AB710" s="2">
        <v>0.15322111111111111</v>
      </c>
      <c r="AC710" s="2">
        <v>-5.2366666666666681E-3</v>
      </c>
      <c r="AD710" s="2">
        <v>2.0700039682539688E-2</v>
      </c>
      <c r="AE710" s="2">
        <v>1.2021349206349213E-2</v>
      </c>
      <c r="AF710" s="2">
        <v>4.9771746031746028E-2</v>
      </c>
      <c r="AG710" s="2">
        <v>3.3779801587301581E-2</v>
      </c>
    </row>
    <row r="711" spans="1:33" x14ac:dyDescent="0.3">
      <c r="A711" s="2" t="str">
        <f t="shared" si="24"/>
        <v>20220316_WT_DYN</v>
      </c>
      <c r="B711" s="2">
        <v>20220316</v>
      </c>
      <c r="C711" s="2" t="s">
        <v>31</v>
      </c>
      <c r="D711" s="2" t="s">
        <v>76</v>
      </c>
      <c r="E711" s="2" t="s">
        <v>35</v>
      </c>
      <c r="F711" s="2" t="s">
        <v>50</v>
      </c>
      <c r="G711" s="2" t="s">
        <v>36</v>
      </c>
      <c r="H711" s="2">
        <v>73.142857142857139</v>
      </c>
      <c r="I711" s="2">
        <v>2.52E-2</v>
      </c>
      <c r="J711" s="2">
        <v>6.1511095466070751</v>
      </c>
      <c r="K711" s="2">
        <v>1470</v>
      </c>
      <c r="L711" s="2">
        <f t="shared" si="25"/>
        <v>24.5</v>
      </c>
      <c r="M711" s="2">
        <v>0.10521515873015874</v>
      </c>
      <c r="N711" s="2">
        <v>-6.0695515873015866E-2</v>
      </c>
      <c r="O711" s="2">
        <v>4.4394722222222231E-2</v>
      </c>
      <c r="P711" s="2">
        <v>9.2305952380952495E-3</v>
      </c>
      <c r="Q711" s="2">
        <v>-8.1554761904761922E-3</v>
      </c>
      <c r="R711" s="2">
        <v>-1.3947936507936513E-2</v>
      </c>
      <c r="S711" s="2">
        <v>-9.2154761904761889E-3</v>
      </c>
      <c r="T711" s="2">
        <v>-1.1008055555555556E-2</v>
      </c>
      <c r="V711" s="2">
        <v>2.2170952380952371E-2</v>
      </c>
      <c r="W711" s="2">
        <v>8.4412301587301498E-3</v>
      </c>
      <c r="X711" s="2">
        <v>0.11746091269841272</v>
      </c>
      <c r="Y711" s="2">
        <v>2.8051230158730164E-2</v>
      </c>
      <c r="Z711" s="2">
        <v>-6.3071984126984129E-2</v>
      </c>
      <c r="AA711" s="2">
        <v>2.8873253968253958E-2</v>
      </c>
      <c r="AB711" s="2">
        <v>6.8025079365079372E-2</v>
      </c>
      <c r="AC711" s="2">
        <v>-1.5351071428571424E-2</v>
      </c>
      <c r="AD711" s="2">
        <v>-1.1162777777777775E-2</v>
      </c>
      <c r="AE711" s="2">
        <v>-1.2928769841269835E-2</v>
      </c>
      <c r="AF711" s="2">
        <v>-1.3593055555555556E-2</v>
      </c>
      <c r="AG711" s="2">
        <v>3.6771825396825302E-3</v>
      </c>
    </row>
    <row r="712" spans="1:33" x14ac:dyDescent="0.3">
      <c r="A712" s="2" t="str">
        <f t="shared" si="24"/>
        <v>20220316_WT_DYN</v>
      </c>
      <c r="B712" s="2">
        <v>20220316</v>
      </c>
      <c r="C712" s="2" t="s">
        <v>31</v>
      </c>
      <c r="D712" s="2" t="s">
        <v>76</v>
      </c>
      <c r="E712" s="2" t="s">
        <v>35</v>
      </c>
      <c r="F712" s="2" t="s">
        <v>50</v>
      </c>
      <c r="G712" s="2" t="s">
        <v>36</v>
      </c>
      <c r="H712" s="2">
        <v>73.142857142857139</v>
      </c>
      <c r="I712" s="2">
        <v>2.52E-2</v>
      </c>
      <c r="J712" s="2">
        <v>6.1511095466070751</v>
      </c>
      <c r="K712" s="2">
        <v>1500</v>
      </c>
      <c r="L712" s="2">
        <f t="shared" si="25"/>
        <v>25</v>
      </c>
      <c r="M712" s="2">
        <v>4.090996031746031E-2</v>
      </c>
      <c r="N712" s="2">
        <v>-4.890488095238095E-2</v>
      </c>
      <c r="O712" s="2">
        <v>-1.8031349206349207E-2</v>
      </c>
      <c r="P712" s="2">
        <v>1.6664246031746033E-2</v>
      </c>
      <c r="Q712" s="2">
        <v>-1.1977023809523811E-2</v>
      </c>
      <c r="R712" s="2">
        <v>-1.8039444444444452E-2</v>
      </c>
      <c r="S712" s="2">
        <v>6.8870714285714285E-2</v>
      </c>
      <c r="T712" s="2">
        <v>3.7662738095238089E-2</v>
      </c>
      <c r="V712" s="2">
        <v>1.0026150793650788E-2</v>
      </c>
      <c r="W712" s="2">
        <v>4.3934603174603161E-2</v>
      </c>
      <c r="X712" s="2">
        <v>-3.6309920634920671E-3</v>
      </c>
      <c r="Y712" s="2">
        <v>3.6335912698412694E-2</v>
      </c>
      <c r="Z712" s="2">
        <v>-5.8782896825396821E-2</v>
      </c>
      <c r="AA712" s="2">
        <v>4.1861825396825411E-2</v>
      </c>
      <c r="AB712" s="2">
        <v>3.4171468253968246E-2</v>
      </c>
      <c r="AC712" s="2">
        <v>-5.0745119047619053E-2</v>
      </c>
      <c r="AD712" s="2">
        <v>5.5501111111111112E-2</v>
      </c>
      <c r="AE712" s="2">
        <v>-5.8063690476190484E-2</v>
      </c>
      <c r="AF712" s="2">
        <v>6.1450992063492062E-2</v>
      </c>
      <c r="AG712" s="2">
        <v>1.440932539682541E-2</v>
      </c>
    </row>
    <row r="713" spans="1:33" x14ac:dyDescent="0.3">
      <c r="A713" s="2" t="str">
        <f t="shared" si="24"/>
        <v>20220316_WT_DYN</v>
      </c>
      <c r="B713" s="2">
        <v>20220316</v>
      </c>
      <c r="C713" s="2" t="s">
        <v>31</v>
      </c>
      <c r="D713" s="2" t="s">
        <v>76</v>
      </c>
      <c r="E713" s="2" t="s">
        <v>35</v>
      </c>
      <c r="F713" s="2" t="s">
        <v>50</v>
      </c>
      <c r="G713" s="2" t="s">
        <v>36</v>
      </c>
      <c r="H713" s="2">
        <v>73.142857142857139</v>
      </c>
      <c r="I713" s="2">
        <v>2.52E-2</v>
      </c>
      <c r="J713" s="2">
        <v>6.1511095466070751</v>
      </c>
      <c r="K713" s="2">
        <v>1530</v>
      </c>
      <c r="L713" s="2">
        <f t="shared" si="25"/>
        <v>25.5</v>
      </c>
      <c r="M713" s="2">
        <v>3.9604682539682544E-2</v>
      </c>
      <c r="N713" s="2">
        <v>3.9184325396825384E-2</v>
      </c>
      <c r="O713" s="2">
        <v>2.0550912698412693E-2</v>
      </c>
      <c r="P713" s="2">
        <v>1.0626547619047615E-2</v>
      </c>
      <c r="Q713" s="2">
        <v>-2.0369246031746033E-2</v>
      </c>
      <c r="R713" s="2">
        <v>-2.4594920634920633E-2</v>
      </c>
      <c r="S713" s="2">
        <v>1.0773015873015874E-2</v>
      </c>
      <c r="T713" s="2">
        <v>1.0982420634920637E-2</v>
      </c>
      <c r="V713" s="2">
        <v>-2.4285277777777774E-2</v>
      </c>
      <c r="W713" s="2">
        <v>2.9441547619047628E-2</v>
      </c>
      <c r="X713" s="2">
        <v>3.0004999999999987E-2</v>
      </c>
      <c r="Y713" s="2">
        <v>2.5786150793650788E-2</v>
      </c>
      <c r="Z713" s="2">
        <v>-3.4525674603174614E-2</v>
      </c>
      <c r="AA713" s="2">
        <v>3.933289682539684E-2</v>
      </c>
      <c r="AB713" s="2">
        <v>0.10395698412698413</v>
      </c>
      <c r="AC713" s="2">
        <v>-3.0018650793650742E-3</v>
      </c>
      <c r="AD713" s="2">
        <v>2.7110198412698402E-2</v>
      </c>
      <c r="AE713" s="2">
        <v>2.0846984126984134E-2</v>
      </c>
      <c r="AF713" s="2">
        <v>-1.6646111111111105E-2</v>
      </c>
      <c r="AG713" s="2">
        <v>1.5273333333333344E-2</v>
      </c>
    </row>
    <row r="714" spans="1:33" x14ac:dyDescent="0.3">
      <c r="A714" s="2" t="str">
        <f t="shared" ref="A714:A777" si="26">B714&amp;"_"&amp;C714&amp;"_"&amp;F714</f>
        <v>20220316_WT_DYN</v>
      </c>
      <c r="B714" s="2">
        <v>20220316</v>
      </c>
      <c r="C714" s="2" t="s">
        <v>31</v>
      </c>
      <c r="D714" s="2" t="s">
        <v>76</v>
      </c>
      <c r="E714" s="2" t="s">
        <v>35</v>
      </c>
      <c r="F714" s="2" t="s">
        <v>50</v>
      </c>
      <c r="G714" s="2" t="s">
        <v>36</v>
      </c>
      <c r="H714" s="2">
        <v>73.142857142857139</v>
      </c>
      <c r="I714" s="2">
        <v>2.52E-2</v>
      </c>
      <c r="J714" s="2">
        <v>6.1511095466070751</v>
      </c>
      <c r="K714" s="2">
        <v>1560</v>
      </c>
      <c r="L714" s="2">
        <f t="shared" ref="L714:L777" si="27">K714/60</f>
        <v>26</v>
      </c>
      <c r="M714" s="2">
        <v>2.4514444444444453E-2</v>
      </c>
      <c r="N714" s="2">
        <v>-1.4480912698412698E-2</v>
      </c>
      <c r="O714" s="2">
        <v>6.6435634920634923E-2</v>
      </c>
      <c r="P714" s="2">
        <v>2.8634841269841272E-2</v>
      </c>
      <c r="Q714" s="2">
        <v>-2.3253055555555555E-2</v>
      </c>
      <c r="R714" s="2">
        <v>-7.3915277777777788E-2</v>
      </c>
      <c r="S714" s="2">
        <v>1.7531111111111122E-2</v>
      </c>
      <c r="T714" s="2">
        <v>-3.9407142857142878E-3</v>
      </c>
      <c r="V714" s="2">
        <v>-3.3018730158730164E-2</v>
      </c>
      <c r="W714" s="2">
        <v>1.8689285714285717E-2</v>
      </c>
      <c r="X714" s="2">
        <v>2.6836984126984136E-2</v>
      </c>
      <c r="Y714" s="2">
        <v>3.3309365079365091E-2</v>
      </c>
      <c r="Z714" s="2">
        <v>-1.0752698412698408E-2</v>
      </c>
      <c r="AA714" s="2">
        <v>8.2534920634920756E-3</v>
      </c>
      <c r="AB714" s="2">
        <v>6.7377658730158732E-2</v>
      </c>
      <c r="AC714" s="2">
        <v>-2.5646031746031708E-3</v>
      </c>
      <c r="AD714" s="2">
        <v>-2.7980793650793655E-2</v>
      </c>
      <c r="AE714" s="2">
        <v>-2.5123373015873023E-2</v>
      </c>
      <c r="AF714" s="2">
        <v>-3.7479484126984132E-2</v>
      </c>
      <c r="AG714" s="2">
        <v>5.4790873015873017E-3</v>
      </c>
    </row>
    <row r="715" spans="1:33" x14ac:dyDescent="0.3">
      <c r="A715" s="2" t="str">
        <f t="shared" si="26"/>
        <v>20220316_WT_DYN</v>
      </c>
      <c r="B715" s="2">
        <v>20220316</v>
      </c>
      <c r="C715" s="2" t="s">
        <v>31</v>
      </c>
      <c r="D715" s="2" t="s">
        <v>76</v>
      </c>
      <c r="E715" s="2" t="s">
        <v>35</v>
      </c>
      <c r="F715" s="2" t="s">
        <v>50</v>
      </c>
      <c r="G715" s="2" t="s">
        <v>36</v>
      </c>
      <c r="H715" s="2">
        <v>73.142857142857139</v>
      </c>
      <c r="I715" s="2">
        <v>2.52E-2</v>
      </c>
      <c r="J715" s="2">
        <v>6.1511095466070751</v>
      </c>
      <c r="K715" s="2">
        <v>1590</v>
      </c>
      <c r="L715" s="2">
        <f t="shared" si="27"/>
        <v>26.5</v>
      </c>
      <c r="M715" s="2">
        <v>8.4261904761904116E-4</v>
      </c>
      <c r="N715" s="2">
        <v>7.5449404761904759E-2</v>
      </c>
      <c r="O715" s="2">
        <v>-1.4207341269841271E-2</v>
      </c>
      <c r="P715" s="2">
        <v>1.8237817460317468E-2</v>
      </c>
      <c r="Q715" s="2">
        <v>-4.7267857142857085E-3</v>
      </c>
      <c r="R715" s="2">
        <v>-4.7574960317460314E-2</v>
      </c>
      <c r="S715" s="2">
        <v>1.3137420634920629E-2</v>
      </c>
      <c r="T715" s="2">
        <v>3.602539682539669E-3</v>
      </c>
      <c r="V715" s="2">
        <v>-7.2677182539682542E-2</v>
      </c>
      <c r="W715" s="2">
        <v>3.1445714285714299E-2</v>
      </c>
      <c r="X715" s="2">
        <v>-3.1673015873015841E-3</v>
      </c>
      <c r="Y715" s="2">
        <v>-1.97331746031746E-2</v>
      </c>
      <c r="Z715" s="2">
        <v>5.5780555555555601E-3</v>
      </c>
      <c r="AA715" s="2">
        <v>3.7291349206349203E-2</v>
      </c>
      <c r="AB715" s="2">
        <v>8.9630674603174615E-2</v>
      </c>
      <c r="AC715" s="2">
        <v>-3.6442460317460388E-3</v>
      </c>
      <c r="AD715" s="2">
        <v>-1.8760992063492059E-2</v>
      </c>
      <c r="AE715" s="2">
        <v>-2.939186507936508E-2</v>
      </c>
      <c r="AF715" s="2">
        <v>-1.0685317460317402E-3</v>
      </c>
      <c r="AG715" s="2">
        <v>4.9611904761904749E-3</v>
      </c>
    </row>
    <row r="716" spans="1:33" x14ac:dyDescent="0.3">
      <c r="A716" s="2" t="str">
        <f t="shared" si="26"/>
        <v>20220316_WT_DYN</v>
      </c>
      <c r="B716" s="2">
        <v>20220316</v>
      </c>
      <c r="C716" s="2" t="s">
        <v>31</v>
      </c>
      <c r="D716" s="2" t="s">
        <v>76</v>
      </c>
      <c r="E716" s="2" t="s">
        <v>35</v>
      </c>
      <c r="F716" s="2" t="s">
        <v>50</v>
      </c>
      <c r="G716" s="2" t="s">
        <v>36</v>
      </c>
      <c r="H716" s="2">
        <v>73.142857142857139</v>
      </c>
      <c r="I716" s="2">
        <v>2.52E-2</v>
      </c>
      <c r="J716" s="2">
        <v>6.1511095466070751</v>
      </c>
      <c r="K716" s="2">
        <v>1620</v>
      </c>
      <c r="L716" s="2">
        <f t="shared" si="27"/>
        <v>27</v>
      </c>
      <c r="M716" s="2">
        <v>8.999075396825397E-2</v>
      </c>
      <c r="N716" s="2">
        <v>-3.0880595238095238E-2</v>
      </c>
      <c r="O716" s="2">
        <v>-2.6394801587301588E-2</v>
      </c>
      <c r="P716" s="2">
        <v>-2.0722380952380957E-2</v>
      </c>
      <c r="Q716" s="2">
        <v>-5.6927777777777779E-2</v>
      </c>
      <c r="R716" s="2">
        <v>-4.0138928571428568E-2</v>
      </c>
      <c r="S716" s="2">
        <v>-2.9248412698412748E-3</v>
      </c>
      <c r="T716" s="2">
        <v>6.043337301587301E-2</v>
      </c>
      <c r="V716" s="2">
        <v>-1.7238452380952389E-2</v>
      </c>
      <c r="W716" s="2">
        <v>1.0053968253968256E-2</v>
      </c>
      <c r="X716" s="2">
        <v>0.13251726190476193</v>
      </c>
      <c r="Y716" s="2">
        <v>3.2888888888889072E-4</v>
      </c>
      <c r="Z716" s="2">
        <v>-6.4847579365079358E-2</v>
      </c>
      <c r="AA716" s="2">
        <v>2.6557777777777763E-2</v>
      </c>
      <c r="AB716" s="2">
        <v>6.8171825396825383E-2</v>
      </c>
      <c r="AC716" s="2">
        <v>-4.4307658730158725E-2</v>
      </c>
      <c r="AD716" s="2">
        <v>4.7204365079365075E-2</v>
      </c>
      <c r="AE716" s="2">
        <v>-3.1549642857142859E-2</v>
      </c>
      <c r="AF716" s="2">
        <v>-3.9951230158730165E-2</v>
      </c>
      <c r="AG716" s="2">
        <v>-3.2019841269841243E-3</v>
      </c>
    </row>
    <row r="717" spans="1:33" x14ac:dyDescent="0.3">
      <c r="A717" s="2" t="str">
        <f t="shared" si="26"/>
        <v>20220316_WT_DYN</v>
      </c>
      <c r="B717" s="2">
        <v>20220316</v>
      </c>
      <c r="C717" s="2" t="s">
        <v>31</v>
      </c>
      <c r="D717" s="2" t="s">
        <v>76</v>
      </c>
      <c r="E717" s="2" t="s">
        <v>35</v>
      </c>
      <c r="F717" s="2" t="s">
        <v>50</v>
      </c>
      <c r="G717" s="2" t="s">
        <v>36</v>
      </c>
      <c r="H717" s="2">
        <v>73.142857142857139</v>
      </c>
      <c r="I717" s="2">
        <v>2.52E-2</v>
      </c>
      <c r="J717" s="2">
        <v>6.1511095466070751</v>
      </c>
      <c r="K717" s="2">
        <v>1650</v>
      </c>
      <c r="L717" s="2">
        <f t="shared" si="27"/>
        <v>27.5</v>
      </c>
      <c r="M717" s="2">
        <v>0.11348250000000001</v>
      </c>
      <c r="N717" s="2">
        <v>-6.4148650793650799E-2</v>
      </c>
      <c r="O717" s="2">
        <v>-2.5504246031746034E-2</v>
      </c>
      <c r="P717" s="2">
        <v>-5.6279761904761876E-3</v>
      </c>
      <c r="Q717" s="2">
        <v>-1.029551587301588E-2</v>
      </c>
      <c r="R717" s="2">
        <v>0.21600087301587298</v>
      </c>
      <c r="S717" s="2">
        <v>4.3242857142857145E-2</v>
      </c>
      <c r="T717" s="2">
        <v>-1.0646984126984132E-2</v>
      </c>
      <c r="V717" s="2">
        <v>1.2407380952380953E-2</v>
      </c>
      <c r="W717" s="2">
        <v>-3.0153730158730158E-2</v>
      </c>
      <c r="X717" s="2">
        <v>-2.5902777777777799E-3</v>
      </c>
      <c r="Y717" s="2">
        <v>7.536075396825398E-2</v>
      </c>
      <c r="Z717" s="2">
        <v>-4.6279007936507931E-2</v>
      </c>
      <c r="AA717" s="2">
        <v>2.5661230158730151E-2</v>
      </c>
      <c r="AB717" s="2">
        <v>5.0909246031746021E-2</v>
      </c>
      <c r="AC717" s="2">
        <v>-4.9798412698412687E-3</v>
      </c>
      <c r="AD717" s="2">
        <v>5.5931388888888885E-2</v>
      </c>
      <c r="AE717" s="2">
        <v>-2.0456309523809529E-2</v>
      </c>
      <c r="AF717" s="2">
        <v>-4.9728968253968308E-3</v>
      </c>
      <c r="AG717" s="2">
        <v>9.587698412698403E-4</v>
      </c>
    </row>
    <row r="718" spans="1:33" x14ac:dyDescent="0.3">
      <c r="A718" s="2" t="str">
        <f t="shared" si="26"/>
        <v>20220316_WT_DYN</v>
      </c>
      <c r="B718" s="2">
        <v>20220316</v>
      </c>
      <c r="C718" s="2" t="s">
        <v>31</v>
      </c>
      <c r="D718" s="2" t="s">
        <v>76</v>
      </c>
      <c r="E718" s="2" t="s">
        <v>35</v>
      </c>
      <c r="F718" s="2" t="s">
        <v>50</v>
      </c>
      <c r="G718" s="2" t="s">
        <v>36</v>
      </c>
      <c r="H718" s="2">
        <v>73.142857142857139</v>
      </c>
      <c r="I718" s="2">
        <v>2.52E-2</v>
      </c>
      <c r="J718" s="2">
        <v>6.1511095466070751</v>
      </c>
      <c r="K718" s="2">
        <v>1680</v>
      </c>
      <c r="L718" s="2">
        <f t="shared" si="27"/>
        <v>28</v>
      </c>
      <c r="M718" s="2">
        <v>5.3964603174603193E-2</v>
      </c>
      <c r="N718" s="2">
        <v>2.0275317460317462E-2</v>
      </c>
      <c r="O718" s="2">
        <v>3.766333333333334E-2</v>
      </c>
      <c r="P718" s="2">
        <v>3.7678412698412697E-2</v>
      </c>
      <c r="Q718" s="2">
        <v>-2.2873809523809525E-2</v>
      </c>
      <c r="R718" s="2">
        <v>8.3972261904761897E-2</v>
      </c>
      <c r="S718" s="2">
        <v>3.0910595238095251E-2</v>
      </c>
      <c r="T718" s="2">
        <v>-4.2569444444444477E-3</v>
      </c>
      <c r="V718" s="2">
        <v>-6.4725793650793645E-2</v>
      </c>
      <c r="W718" s="2">
        <v>1.17456349206349E-3</v>
      </c>
      <c r="X718" s="2">
        <v>9.9466269841269855E-2</v>
      </c>
      <c r="Y718" s="2">
        <v>8.4087857142857145E-2</v>
      </c>
      <c r="Z718" s="2">
        <v>-6.0842738095238096E-2</v>
      </c>
      <c r="AA718" s="2">
        <v>4.356464285714285E-2</v>
      </c>
      <c r="AB718" s="2">
        <v>5.4610158730158731E-2</v>
      </c>
      <c r="AC718" s="2">
        <v>-1.4003968253968244E-3</v>
      </c>
      <c r="AD718" s="2">
        <v>7.6653730158730171E-2</v>
      </c>
      <c r="AE718" s="2">
        <v>-2.2415634920634916E-2</v>
      </c>
      <c r="AF718" s="2">
        <v>-4.0511190476190478E-2</v>
      </c>
      <c r="AG718" s="2">
        <v>2.1873968253968246E-2</v>
      </c>
    </row>
    <row r="719" spans="1:33" x14ac:dyDescent="0.3">
      <c r="A719" s="2" t="str">
        <f t="shared" si="26"/>
        <v>20220316_WT_DYN</v>
      </c>
      <c r="B719" s="2">
        <v>20220316</v>
      </c>
      <c r="C719" s="2" t="s">
        <v>31</v>
      </c>
      <c r="D719" s="2" t="s">
        <v>76</v>
      </c>
      <c r="E719" s="2" t="s">
        <v>35</v>
      </c>
      <c r="F719" s="2" t="s">
        <v>50</v>
      </c>
      <c r="G719" s="2" t="s">
        <v>36</v>
      </c>
      <c r="H719" s="2">
        <v>73.142857142857139</v>
      </c>
      <c r="I719" s="2">
        <v>2.52E-2</v>
      </c>
      <c r="J719" s="2">
        <v>6.1511095466070751</v>
      </c>
      <c r="K719" s="2">
        <v>1710</v>
      </c>
      <c r="L719" s="2">
        <f t="shared" si="27"/>
        <v>28.5</v>
      </c>
      <c r="M719" s="2">
        <v>2.3796626984126979E-2</v>
      </c>
      <c r="N719" s="2">
        <v>-8.7455845238095242E-2</v>
      </c>
      <c r="O719" s="2">
        <v>-2.2846468253968265E-2</v>
      </c>
      <c r="P719" s="2">
        <v>-1.6612261904761901E-2</v>
      </c>
      <c r="Q719" s="2">
        <v>-5.029111111111112E-2</v>
      </c>
      <c r="R719" s="2">
        <v>4.8543492063492052E-2</v>
      </c>
      <c r="S719" s="2">
        <v>3.9360357142857134E-2</v>
      </c>
      <c r="T719" s="2">
        <v>1.759928571428572E-2</v>
      </c>
      <c r="V719" s="2">
        <v>-2.5782222222222217E-2</v>
      </c>
      <c r="W719" s="2">
        <v>4.6823730158730162E-2</v>
      </c>
      <c r="X719" s="2">
        <v>0.14184416666666669</v>
      </c>
      <c r="Y719" s="2">
        <v>0.11729083333333333</v>
      </c>
      <c r="Z719" s="2">
        <v>-5.3267063492063497E-2</v>
      </c>
      <c r="AA719" s="2">
        <v>3.9459126984126999E-2</v>
      </c>
      <c r="AB719" s="2">
        <v>9.470710317460318E-2</v>
      </c>
      <c r="AC719" s="2">
        <v>-1.6924603174603182E-2</v>
      </c>
      <c r="AD719" s="2">
        <v>6.1616666666666667E-2</v>
      </c>
      <c r="AE719" s="2">
        <v>-2.7227023809523809E-2</v>
      </c>
      <c r="AF719" s="2">
        <v>-1.7478055555555556E-2</v>
      </c>
      <c r="AG719" s="2">
        <v>6.3751984126984192E-3</v>
      </c>
    </row>
    <row r="720" spans="1:33" x14ac:dyDescent="0.3">
      <c r="A720" s="2" t="str">
        <f t="shared" si="26"/>
        <v>20220316_WT_DYN</v>
      </c>
      <c r="B720" s="2">
        <v>20220316</v>
      </c>
      <c r="C720" s="2" t="s">
        <v>31</v>
      </c>
      <c r="D720" s="2" t="s">
        <v>76</v>
      </c>
      <c r="E720" s="2" t="s">
        <v>35</v>
      </c>
      <c r="F720" s="2" t="s">
        <v>50</v>
      </c>
      <c r="G720" s="2" t="s">
        <v>36</v>
      </c>
      <c r="H720" s="2">
        <v>73.142857142857139</v>
      </c>
      <c r="I720" s="2">
        <v>2.52E-2</v>
      </c>
      <c r="J720" s="2">
        <v>6.1511095466070751</v>
      </c>
      <c r="K720" s="2">
        <v>1740</v>
      </c>
      <c r="L720" s="2">
        <f t="shared" si="27"/>
        <v>29</v>
      </c>
      <c r="M720" s="2">
        <v>5.1263492063492067E-2</v>
      </c>
      <c r="N720" s="2">
        <v>-5.2693730158730162E-2</v>
      </c>
      <c r="O720" s="2">
        <v>2.7960793650793649E-2</v>
      </c>
      <c r="P720" s="2">
        <v>4.1156349206349302E-3</v>
      </c>
      <c r="Q720" s="2">
        <v>-3.8310674603174603E-2</v>
      </c>
      <c r="R720" s="2">
        <v>0.11206912698412699</v>
      </c>
      <c r="S720" s="2">
        <v>1.376035714285714E-2</v>
      </c>
      <c r="T720" s="2">
        <v>-2.0919325396825394E-2</v>
      </c>
      <c r="V720" s="2">
        <v>-7.4488214285714296E-2</v>
      </c>
      <c r="W720" s="2">
        <v>-1.9527420634920637E-2</v>
      </c>
      <c r="X720" s="2">
        <v>7.6931587301587293E-2</v>
      </c>
      <c r="Y720" s="2">
        <v>-3.6204841269841269E-2</v>
      </c>
      <c r="Z720" s="2">
        <v>-7.7187817460317457E-2</v>
      </c>
      <c r="AA720" s="2">
        <v>4.5813095238095144E-3</v>
      </c>
      <c r="AB720" s="2">
        <v>0.12882944444444444</v>
      </c>
      <c r="AC720" s="2">
        <v>2.0877817460317454E-2</v>
      </c>
      <c r="AD720" s="2">
        <v>1.7385277777777781E-2</v>
      </c>
      <c r="AE720" s="2">
        <v>-4.6895515873015867E-2</v>
      </c>
      <c r="AF720" s="2">
        <v>-5.7762222222222215E-2</v>
      </c>
      <c r="AG720" s="2">
        <v>2.4206349206343128E-5</v>
      </c>
    </row>
    <row r="721" spans="1:33" x14ac:dyDescent="0.3">
      <c r="A721" s="2" t="str">
        <f t="shared" si="26"/>
        <v>20220316_WT_DYN</v>
      </c>
      <c r="B721" s="2">
        <v>20220316</v>
      </c>
      <c r="C721" s="2" t="s">
        <v>31</v>
      </c>
      <c r="D721" s="2" t="s">
        <v>76</v>
      </c>
      <c r="E721" s="2" t="s">
        <v>35</v>
      </c>
      <c r="F721" s="2" t="s">
        <v>50</v>
      </c>
      <c r="G721" s="2" t="s">
        <v>36</v>
      </c>
      <c r="H721" s="2">
        <v>73.142857142857139</v>
      </c>
      <c r="I721" s="2">
        <v>2.52E-2</v>
      </c>
      <c r="J721" s="2">
        <v>6.1511095466070751</v>
      </c>
      <c r="K721" s="2">
        <v>1770</v>
      </c>
      <c r="L721" s="2">
        <f t="shared" si="27"/>
        <v>29.5</v>
      </c>
      <c r="M721" s="2">
        <v>-9.9409920634920684E-3</v>
      </c>
      <c r="N721" s="2">
        <v>0.22064988095238094</v>
      </c>
      <c r="O721" s="2">
        <v>-2.595698412698413E-2</v>
      </c>
      <c r="P721" s="2">
        <v>5.3715476190476109E-3</v>
      </c>
      <c r="Q721" s="2">
        <v>-3.3730595238095247E-2</v>
      </c>
      <c r="R721" s="2">
        <v>-3.1136150793650789E-2</v>
      </c>
      <c r="S721" s="2">
        <v>-8.112539682539676E-3</v>
      </c>
      <c r="T721" s="2">
        <v>-1.385988095238095E-2</v>
      </c>
      <c r="V721" s="2">
        <v>9.1658730158730058E-3</v>
      </c>
      <c r="W721" s="2">
        <v>3.9583730158730028E-3</v>
      </c>
      <c r="X721" s="2">
        <v>0.14360757936507937</v>
      </c>
      <c r="Y721" s="2">
        <v>-5.2560714285714329E-3</v>
      </c>
      <c r="Z721" s="2">
        <v>-4.6985912698412693E-2</v>
      </c>
      <c r="AA721" s="2">
        <v>3.5251230158730169E-2</v>
      </c>
      <c r="AB721" s="2">
        <v>0.12391170634920635</v>
      </c>
      <c r="AC721" s="2">
        <v>-5.2273968253968253E-2</v>
      </c>
      <c r="AD721" s="2">
        <v>-2.932400793650794E-2</v>
      </c>
      <c r="AE721" s="2">
        <v>-1.225615079365079E-2</v>
      </c>
      <c r="AF721" s="2">
        <v>-9.071920238095238E-2</v>
      </c>
      <c r="AG721" s="2">
        <v>-1.9280555555555531E-3</v>
      </c>
    </row>
    <row r="722" spans="1:33" x14ac:dyDescent="0.3">
      <c r="A722" s="2" t="str">
        <f t="shared" si="26"/>
        <v>20220321_PS19_DYN</v>
      </c>
      <c r="B722" s="2">
        <v>20220321</v>
      </c>
      <c r="C722" s="2" t="s">
        <v>51</v>
      </c>
      <c r="D722" s="2" t="s">
        <v>53</v>
      </c>
      <c r="E722" s="2" t="s">
        <v>46</v>
      </c>
      <c r="F722" s="2" t="s">
        <v>50</v>
      </c>
      <c r="G722" s="2" t="s">
        <v>36</v>
      </c>
      <c r="H722" s="2">
        <v>56.714285714285715</v>
      </c>
      <c r="I722" s="2">
        <v>2.6499999999999999E-2</v>
      </c>
      <c r="J722" s="2">
        <v>5.9017849989918965</v>
      </c>
      <c r="K722" s="2">
        <v>0</v>
      </c>
      <c r="L722" s="2">
        <f t="shared" si="27"/>
        <v>0</v>
      </c>
      <c r="M722" s="2">
        <v>2.9399245283018858E-3</v>
      </c>
      <c r="O722" s="2">
        <v>5.5152075471698149E-3</v>
      </c>
      <c r="P722" s="2">
        <v>-1.2890494339622641E-2</v>
      </c>
      <c r="Q722" s="2">
        <v>-1.1355818867924529E-2</v>
      </c>
      <c r="R722" s="2">
        <v>6.6244150943396236E-3</v>
      </c>
      <c r="S722" s="2">
        <v>-1.2636724528301887E-2</v>
      </c>
      <c r="T722" s="2">
        <v>-4.9223283018867943E-3</v>
      </c>
      <c r="U722" s="2">
        <v>-1.4408720754716983E-2</v>
      </c>
      <c r="V722" s="2">
        <v>-2.6428516981132077E-2</v>
      </c>
      <c r="W722" s="2">
        <v>-6.1766037735848823E-4</v>
      </c>
      <c r="X722" s="2">
        <v>1.1602566037735847E-2</v>
      </c>
      <c r="Y722" s="2">
        <v>4.4158641509433966E-2</v>
      </c>
      <c r="Z722" s="2">
        <v>-4.0723382301886789E-2</v>
      </c>
      <c r="AA722" s="2">
        <v>-2.0331698113207576E-3</v>
      </c>
      <c r="AB722" s="2">
        <v>3.3566943396226408E-2</v>
      </c>
      <c r="AC722" s="2">
        <v>-2.7352830188679274E-3</v>
      </c>
      <c r="AD722" s="2">
        <v>-8.1650226415094351E-3</v>
      </c>
      <c r="AE722" s="2">
        <v>-1.3484928301886792E-2</v>
      </c>
      <c r="AF722" s="2">
        <v>-1.4666577358490567E-2</v>
      </c>
      <c r="AG722" s="2">
        <v>0</v>
      </c>
    </row>
    <row r="723" spans="1:33" x14ac:dyDescent="0.3">
      <c r="A723" s="2" t="str">
        <f t="shared" si="26"/>
        <v>20220321_PS19_DYN</v>
      </c>
      <c r="B723" s="2">
        <v>20220321</v>
      </c>
      <c r="C723" s="2" t="s">
        <v>51</v>
      </c>
      <c r="D723" s="2" t="s">
        <v>53</v>
      </c>
      <c r="E723" s="2" t="s">
        <v>46</v>
      </c>
      <c r="F723" s="2" t="s">
        <v>50</v>
      </c>
      <c r="G723" s="2" t="s">
        <v>36</v>
      </c>
      <c r="H723" s="2">
        <v>56.714285714285715</v>
      </c>
      <c r="I723" s="2">
        <v>2.6499999999999999E-2</v>
      </c>
      <c r="J723" s="2">
        <v>5.9017849989918965</v>
      </c>
      <c r="K723" s="2">
        <v>30</v>
      </c>
      <c r="L723" s="2">
        <f t="shared" si="27"/>
        <v>0.5</v>
      </c>
      <c r="M723" s="2">
        <v>-2.2660784905660376E-2</v>
      </c>
      <c r="O723" s="2">
        <v>3.6569509433962255E-2</v>
      </c>
      <c r="P723" s="2">
        <v>-3.6502150943396247E-3</v>
      </c>
      <c r="Q723" s="2">
        <v>-1.4155067924528301E-2</v>
      </c>
      <c r="R723" s="2">
        <v>6.3151320754716968E-3</v>
      </c>
      <c r="S723" s="2">
        <v>-8.4632415094339636E-3</v>
      </c>
      <c r="T723" s="2">
        <v>3.922264150943407E-4</v>
      </c>
      <c r="U723" s="2">
        <v>-4.0832154754716979E-2</v>
      </c>
      <c r="V723" s="2">
        <v>-3.6399977358490564E-2</v>
      </c>
      <c r="W723" s="2">
        <v>-9.9161132075471694E-3</v>
      </c>
      <c r="X723" s="2">
        <v>1.4282301886792451E-2</v>
      </c>
      <c r="Y723" s="2">
        <v>-7.5467924528302107E-4</v>
      </c>
      <c r="Z723" s="2">
        <v>-4.0875207547169813E-2</v>
      </c>
      <c r="AA723" s="2">
        <v>4.7016603773584881E-3</v>
      </c>
      <c r="AB723" s="2">
        <v>1.326377358490566E-2</v>
      </c>
      <c r="AC723" s="2">
        <v>1.0959735849056605E-2</v>
      </c>
      <c r="AD723" s="2">
        <v>2.6286377358490563E-2</v>
      </c>
      <c r="AE723" s="2">
        <v>-2.5853366037735848E-2</v>
      </c>
      <c r="AF723" s="2">
        <v>-1.893290188679245E-2</v>
      </c>
      <c r="AG723" s="2">
        <v>1.4157735849056577E-3</v>
      </c>
    </row>
    <row r="724" spans="1:33" x14ac:dyDescent="0.3">
      <c r="A724" s="2" t="str">
        <f t="shared" si="26"/>
        <v>20220321_PS19_DYN</v>
      </c>
      <c r="B724" s="2">
        <v>20220321</v>
      </c>
      <c r="C724" s="2" t="s">
        <v>51</v>
      </c>
      <c r="D724" s="2" t="s">
        <v>53</v>
      </c>
      <c r="E724" s="2" t="s">
        <v>46</v>
      </c>
      <c r="F724" s="2" t="s">
        <v>50</v>
      </c>
      <c r="G724" s="2" t="s">
        <v>36</v>
      </c>
      <c r="H724" s="2">
        <v>56.714285714285715</v>
      </c>
      <c r="I724" s="2">
        <v>2.6499999999999999E-2</v>
      </c>
      <c r="J724" s="2">
        <v>5.9017849989918965</v>
      </c>
      <c r="K724" s="2">
        <v>60</v>
      </c>
      <c r="L724" s="2">
        <f t="shared" si="27"/>
        <v>1</v>
      </c>
      <c r="M724" s="2">
        <v>3.570490566037734E-3</v>
      </c>
      <c r="O724" s="2">
        <v>-2.2262566037735847E-2</v>
      </c>
      <c r="P724" s="2">
        <v>3.6418754716981125E-2</v>
      </c>
      <c r="Q724" s="2">
        <v>-1.1014294339622643E-2</v>
      </c>
      <c r="R724" s="2">
        <v>-2.1399324528301889E-2</v>
      </c>
      <c r="S724" s="2">
        <v>-1.3855739622641508E-2</v>
      </c>
      <c r="T724" s="2">
        <v>-1.5717094339622643E-2</v>
      </c>
      <c r="U724" s="2">
        <v>-3.2383875471698118E-2</v>
      </c>
      <c r="V724" s="2">
        <v>-2.2834192452830186E-2</v>
      </c>
      <c r="W724" s="2">
        <v>2.3038603773584902E-2</v>
      </c>
      <c r="X724" s="2">
        <v>-2.7715456603773586E-2</v>
      </c>
      <c r="Y724" s="2">
        <v>-2.7041147169811319E-2</v>
      </c>
      <c r="Z724" s="2">
        <v>-4.0875207547169813E-2</v>
      </c>
      <c r="AA724" s="2">
        <v>-2.6026037735849047E-3</v>
      </c>
      <c r="AB724" s="2">
        <v>4.0770792452830183E-2</v>
      </c>
      <c r="AC724" s="2">
        <v>2.9158113207547152E-3</v>
      </c>
      <c r="AD724" s="2">
        <v>-1.1678966037735852E-2</v>
      </c>
      <c r="AE724" s="2">
        <v>-1.7361166037735846E-2</v>
      </c>
      <c r="AF724" s="2">
        <v>-3.207524528301886E-3</v>
      </c>
      <c r="AG724" s="2">
        <v>7.8891698113207533E-3</v>
      </c>
    </row>
    <row r="725" spans="1:33" x14ac:dyDescent="0.3">
      <c r="A725" s="2" t="str">
        <f t="shared" si="26"/>
        <v>20220321_PS19_DYN</v>
      </c>
      <c r="B725" s="2">
        <v>20220321</v>
      </c>
      <c r="C725" s="2" t="s">
        <v>51</v>
      </c>
      <c r="D725" s="2" t="s">
        <v>53</v>
      </c>
      <c r="E725" s="2" t="s">
        <v>46</v>
      </c>
      <c r="F725" s="2" t="s">
        <v>50</v>
      </c>
      <c r="G725" s="2" t="s">
        <v>36</v>
      </c>
      <c r="H725" s="2">
        <v>56.714285714285715</v>
      </c>
      <c r="I725" s="2">
        <v>2.6499999999999999E-2</v>
      </c>
      <c r="J725" s="2">
        <v>5.9017849989918965</v>
      </c>
      <c r="K725" s="2">
        <v>90</v>
      </c>
      <c r="L725" s="2">
        <f t="shared" si="27"/>
        <v>1.5</v>
      </c>
      <c r="M725" s="2">
        <v>3.7857358490566003E-3</v>
      </c>
      <c r="O725" s="2">
        <v>2.3080264150943396E-2</v>
      </c>
      <c r="P725" s="2">
        <v>-7.5902490566037749E-3</v>
      </c>
      <c r="Q725" s="2">
        <v>-1.3547603773584905E-2</v>
      </c>
      <c r="R725" s="2">
        <v>-2.0170909433962263E-2</v>
      </c>
      <c r="S725" s="2">
        <v>7.1044867924528299E-2</v>
      </c>
      <c r="T725" s="2">
        <v>-2.8756550943396225E-2</v>
      </c>
      <c r="U725" s="2">
        <v>-3.1218392452830184E-2</v>
      </c>
      <c r="V725" s="2">
        <v>0.27281947169811321</v>
      </c>
      <c r="W725" s="2">
        <v>1.2949433962264165E-3</v>
      </c>
      <c r="X725" s="2">
        <v>4.6094943396226405E-2</v>
      </c>
      <c r="Y725" s="2">
        <v>-3.333331698113208E-2</v>
      </c>
      <c r="Z725" s="2">
        <v>-4.0723382301886789E-2</v>
      </c>
      <c r="AA725" s="2">
        <v>-1.6032298113207548E-2</v>
      </c>
      <c r="AB725" s="2">
        <v>5.1458226415094344E-2</v>
      </c>
      <c r="AC725" s="2">
        <v>5.4085094339622643E-2</v>
      </c>
      <c r="AD725" s="2">
        <v>-4.9027245283018838E-3</v>
      </c>
      <c r="AE725" s="2">
        <v>7.7229509433962257E-2</v>
      </c>
      <c r="AF725" s="2">
        <v>-1.0676494339622639E-2</v>
      </c>
      <c r="AG725" s="2">
        <v>1.3795283018867921E-2</v>
      </c>
    </row>
    <row r="726" spans="1:33" x14ac:dyDescent="0.3">
      <c r="A726" s="2" t="str">
        <f t="shared" si="26"/>
        <v>20220321_PS19_DYN</v>
      </c>
      <c r="B726" s="2">
        <v>20220321</v>
      </c>
      <c r="C726" s="2" t="s">
        <v>51</v>
      </c>
      <c r="D726" s="2" t="s">
        <v>53</v>
      </c>
      <c r="E726" s="2" t="s">
        <v>46</v>
      </c>
      <c r="F726" s="2" t="s">
        <v>50</v>
      </c>
      <c r="G726" s="2" t="s">
        <v>36</v>
      </c>
      <c r="H726" s="2">
        <v>56.714285714285715</v>
      </c>
      <c r="I726" s="2">
        <v>2.6499999999999999E-2</v>
      </c>
      <c r="J726" s="2">
        <v>5.9017849989918965</v>
      </c>
      <c r="K726" s="2">
        <v>120</v>
      </c>
      <c r="L726" s="2">
        <f t="shared" si="27"/>
        <v>2</v>
      </c>
      <c r="M726" s="2">
        <v>-2.3317524528301888E-2</v>
      </c>
      <c r="O726" s="2">
        <v>5.360701886792453E-2</v>
      </c>
      <c r="P726" s="2">
        <v>6.6791320754716948E-3</v>
      </c>
      <c r="Q726" s="2">
        <v>-8.0063132075471662E-3</v>
      </c>
      <c r="R726" s="2">
        <v>-4.0474415094339652E-3</v>
      </c>
      <c r="S726" s="2">
        <v>-6.1216415094339609E-3</v>
      </c>
      <c r="T726" s="2">
        <v>-1.8329535849056604E-2</v>
      </c>
      <c r="U726" s="2">
        <v>3.4379547169811321E-2</v>
      </c>
      <c r="V726" s="2">
        <v>-1.1963671698113207E-2</v>
      </c>
      <c r="W726" s="2">
        <v>9.6585283018867894E-3</v>
      </c>
      <c r="X726" s="2">
        <v>3.4603396226415076E-3</v>
      </c>
      <c r="Y726" s="2">
        <v>-2.8226335849056605E-2</v>
      </c>
      <c r="Z726" s="2">
        <v>-4.0799294943396222E-2</v>
      </c>
      <c r="AA726" s="2">
        <v>6.9473962264150948E-3</v>
      </c>
      <c r="AB726" s="2">
        <v>3.5774603773584907E-2</v>
      </c>
      <c r="AC726" s="2">
        <v>-7.2957433962264123E-3</v>
      </c>
      <c r="AD726" s="2">
        <v>3.4825849056603776E-2</v>
      </c>
      <c r="AE726" s="2">
        <v>-1.2279339622641508E-2</v>
      </c>
      <c r="AF726" s="2">
        <v>4.6909811320754733E-3</v>
      </c>
      <c r="AG726" s="2">
        <v>6.950905660377359E-3</v>
      </c>
    </row>
    <row r="727" spans="1:33" x14ac:dyDescent="0.3">
      <c r="A727" s="2" t="str">
        <f t="shared" si="26"/>
        <v>20220321_PS19_DYN</v>
      </c>
      <c r="B727" s="2">
        <v>20220321</v>
      </c>
      <c r="C727" s="2" t="s">
        <v>51</v>
      </c>
      <c r="D727" s="2" t="s">
        <v>53</v>
      </c>
      <c r="E727" s="2" t="s">
        <v>46</v>
      </c>
      <c r="F727" s="2" t="s">
        <v>50</v>
      </c>
      <c r="G727" s="2" t="s">
        <v>36</v>
      </c>
      <c r="H727" s="2">
        <v>56.714285714285715</v>
      </c>
      <c r="I727" s="2">
        <v>2.6499999999999999E-2</v>
      </c>
      <c r="J727" s="2">
        <v>5.9017849989918965</v>
      </c>
      <c r="K727" s="2">
        <v>150</v>
      </c>
      <c r="L727" s="2">
        <f t="shared" si="27"/>
        <v>2.5</v>
      </c>
      <c r="M727" s="2">
        <v>-1.3562550943396225E-2</v>
      </c>
      <c r="O727" s="2">
        <v>1.1268301886792455E-2</v>
      </c>
      <c r="P727" s="2">
        <v>-4.5113056603773615E-3</v>
      </c>
      <c r="Q727" s="2">
        <v>2.4766679245283019E-2</v>
      </c>
      <c r="R727" s="2">
        <v>-1.1718984905660377E-2</v>
      </c>
      <c r="S727" s="2">
        <v>6.9292075471698092E-3</v>
      </c>
      <c r="T727" s="2">
        <v>-2.3279641509433964E-2</v>
      </c>
      <c r="U727" s="2">
        <v>-2.1628343396226418E-2</v>
      </c>
      <c r="V727" s="2">
        <v>0.22591622641509432</v>
      </c>
      <c r="W727" s="2">
        <v>1.5435849056603748E-3</v>
      </c>
      <c r="X727" s="2">
        <v>2.8969924528301893E-2</v>
      </c>
      <c r="Y727" s="2">
        <v>-1.8972781132075473E-2</v>
      </c>
      <c r="Z727" s="2">
        <v>5.4069433962264128E-3</v>
      </c>
      <c r="AA727" s="2">
        <v>-8.5515698113207556E-3</v>
      </c>
      <c r="AB727" s="2">
        <v>5.7367433962264153E-2</v>
      </c>
      <c r="AC727" s="2">
        <v>4.0821773584905657E-2</v>
      </c>
      <c r="AD727" s="2">
        <v>-1.697773962264151E-2</v>
      </c>
      <c r="AE727" s="2">
        <v>3.3316452830188678E-2</v>
      </c>
      <c r="AF727" s="2">
        <v>4.4457207547169808E-2</v>
      </c>
      <c r="AG727" s="2">
        <v>7.6188679245283017E-3</v>
      </c>
    </row>
    <row r="728" spans="1:33" x14ac:dyDescent="0.3">
      <c r="A728" s="2" t="str">
        <f t="shared" si="26"/>
        <v>20220321_PS19_DYN</v>
      </c>
      <c r="B728" s="2">
        <v>20220321</v>
      </c>
      <c r="C728" s="2" t="s">
        <v>51</v>
      </c>
      <c r="D728" s="2" t="s">
        <v>53</v>
      </c>
      <c r="E728" s="2" t="s">
        <v>46</v>
      </c>
      <c r="F728" s="2" t="s">
        <v>50</v>
      </c>
      <c r="G728" s="2" t="s">
        <v>36</v>
      </c>
      <c r="H728" s="2">
        <v>56.714285714285715</v>
      </c>
      <c r="I728" s="2">
        <v>2.6499999999999999E-2</v>
      </c>
      <c r="J728" s="2">
        <v>5.9017849989918965</v>
      </c>
      <c r="K728" s="2">
        <v>180</v>
      </c>
      <c r="L728" s="2">
        <f t="shared" si="27"/>
        <v>3</v>
      </c>
      <c r="M728" s="2">
        <v>9.3601773584905651E-2</v>
      </c>
      <c r="O728" s="2">
        <v>-2.7995599999999999E-2</v>
      </c>
      <c r="P728" s="2">
        <v>4.4116943396226412E-2</v>
      </c>
      <c r="Q728" s="2">
        <v>-2.6264007547169808E-2</v>
      </c>
      <c r="R728" s="2">
        <v>2.0187283018867928E-2</v>
      </c>
      <c r="S728" s="2">
        <v>2.3373999999999999E-2</v>
      </c>
      <c r="T728" s="2">
        <v>8.4930188679245271E-3</v>
      </c>
      <c r="U728" s="2">
        <v>-2.9871981132075471E-2</v>
      </c>
      <c r="V728" s="2">
        <v>-1.1602279245283018E-2</v>
      </c>
      <c r="W728" s="2">
        <v>-2.2983490566037733E-2</v>
      </c>
      <c r="X728" s="2">
        <v>-1.8731698113207522E-3</v>
      </c>
      <c r="Y728" s="2">
        <v>2.879947169811321E-2</v>
      </c>
      <c r="Z728" s="2">
        <v>6.8650943396226403E-3</v>
      </c>
      <c r="AA728" s="2">
        <v>-4.0544716981132083E-3</v>
      </c>
      <c r="AB728" s="2">
        <v>3.9689773584905649E-2</v>
      </c>
      <c r="AC728" s="2">
        <v>-1.8750566037735842E-3</v>
      </c>
      <c r="AD728" s="2">
        <v>1.8994981132075473E-2</v>
      </c>
      <c r="AE728" s="2">
        <v>-2.6855777358490564E-2</v>
      </c>
      <c r="AF728" s="2">
        <v>-2.2033200000000003E-2</v>
      </c>
      <c r="AG728" s="2">
        <v>9.2285660377358462E-3</v>
      </c>
    </row>
    <row r="729" spans="1:33" x14ac:dyDescent="0.3">
      <c r="A729" s="2" t="str">
        <f t="shared" si="26"/>
        <v>20220321_PS19_DYN</v>
      </c>
      <c r="B729" s="2">
        <v>20220321</v>
      </c>
      <c r="C729" s="2" t="s">
        <v>51</v>
      </c>
      <c r="D729" s="2" t="s">
        <v>53</v>
      </c>
      <c r="E729" s="2" t="s">
        <v>46</v>
      </c>
      <c r="F729" s="2" t="s">
        <v>50</v>
      </c>
      <c r="G729" s="2" t="s">
        <v>36</v>
      </c>
      <c r="H729" s="2">
        <v>56.714285714285715</v>
      </c>
      <c r="I729" s="2">
        <v>2.6499999999999999E-2</v>
      </c>
      <c r="J729" s="2">
        <v>5.9017849989918965</v>
      </c>
      <c r="K729" s="2">
        <v>210</v>
      </c>
      <c r="L729" s="2">
        <f t="shared" si="27"/>
        <v>3.5</v>
      </c>
      <c r="M729" s="2">
        <v>9.4041509433962151E-4</v>
      </c>
      <c r="O729" s="2">
        <v>2.5655622641509439E-2</v>
      </c>
      <c r="P729" s="2">
        <v>4.7525584905660376E-2</v>
      </c>
      <c r="Q729" s="2">
        <v>1.435732075471698E-2</v>
      </c>
      <c r="R729" s="2">
        <v>-1.8191011320754718E-2</v>
      </c>
      <c r="S729" s="2">
        <v>-1.2624388679245282E-2</v>
      </c>
      <c r="T729" s="2">
        <v>1.1040037735849058E-2</v>
      </c>
      <c r="U729" s="2">
        <v>-4.4885509433962266E-3</v>
      </c>
      <c r="V729" s="2">
        <v>4.7745660377358518E-3</v>
      </c>
      <c r="W729" s="2">
        <v>-1.1082641509433933E-3</v>
      </c>
      <c r="X729" s="2">
        <v>5.9853962264150934E-2</v>
      </c>
      <c r="Y729" s="2">
        <v>-1.4367471698113208E-2</v>
      </c>
      <c r="Z729" s="2">
        <v>-3.9804436603773585E-2</v>
      </c>
      <c r="AA729" s="2">
        <v>3.181433962264149E-3</v>
      </c>
      <c r="AB729" s="2">
        <v>0.11680090566037737</v>
      </c>
      <c r="AC729" s="2">
        <v>1.4257773584905662E-2</v>
      </c>
      <c r="AD729" s="2">
        <v>3.7552415094339625E-2</v>
      </c>
      <c r="AE729" s="2">
        <v>9.6391320754716982E-3</v>
      </c>
      <c r="AF729" s="2">
        <v>-2.9092075471698091E-3</v>
      </c>
      <c r="AG729" s="2">
        <v>2.7458566037735856E-2</v>
      </c>
    </row>
    <row r="730" spans="1:33" x14ac:dyDescent="0.3">
      <c r="A730" s="2" t="str">
        <f t="shared" si="26"/>
        <v>20220321_PS19_DYN</v>
      </c>
      <c r="B730" s="2">
        <v>20220321</v>
      </c>
      <c r="C730" s="2" t="s">
        <v>51</v>
      </c>
      <c r="D730" s="2" t="s">
        <v>53</v>
      </c>
      <c r="E730" s="2" t="s">
        <v>46</v>
      </c>
      <c r="F730" s="2" t="s">
        <v>50</v>
      </c>
      <c r="G730" s="2" t="s">
        <v>36</v>
      </c>
      <c r="H730" s="2">
        <v>56.714285714285715</v>
      </c>
      <c r="I730" s="2">
        <v>2.6499999999999999E-2</v>
      </c>
      <c r="J730" s="2">
        <v>5.9017849989918965</v>
      </c>
      <c r="K730" s="2">
        <v>240</v>
      </c>
      <c r="L730" s="2">
        <f t="shared" si="27"/>
        <v>4</v>
      </c>
      <c r="M730" s="2">
        <v>1.2403962264150942E-2</v>
      </c>
      <c r="O730" s="2">
        <v>2.1099320754716985E-2</v>
      </c>
      <c r="P730" s="2">
        <v>5.1882113207547167E-2</v>
      </c>
      <c r="Q730" s="2">
        <v>6.5420754716981125E-3</v>
      </c>
      <c r="R730" s="2">
        <v>8.8822264150943391E-3</v>
      </c>
      <c r="S730" s="2">
        <v>1.378781132075472E-2</v>
      </c>
      <c r="T730" s="2">
        <v>1.765811320754717E-2</v>
      </c>
      <c r="U730" s="2">
        <v>2.5208830188679247E-2</v>
      </c>
      <c r="V730" s="2">
        <v>0.10089415094339622</v>
      </c>
      <c r="W730" s="2">
        <v>-1.2851656603773584E-2</v>
      </c>
      <c r="X730" s="2">
        <v>3.0517584905660377E-2</v>
      </c>
      <c r="Y730" s="2">
        <v>3.0535999999999994E-2</v>
      </c>
      <c r="Z730" s="2">
        <v>-3.2953739622641511E-2</v>
      </c>
      <c r="AA730" s="2">
        <v>1.7738641509433963E-2</v>
      </c>
      <c r="AB730" s="2">
        <v>5.2622641509433958E-3</v>
      </c>
      <c r="AC730" s="2">
        <v>4.8715094339622667E-3</v>
      </c>
      <c r="AD730" s="2">
        <v>2.757116981132076E-2</v>
      </c>
      <c r="AE730" s="2">
        <v>1.8759886792452829E-2</v>
      </c>
      <c r="AF730" s="2">
        <v>1.9900415094339631E-2</v>
      </c>
      <c r="AG730" s="2">
        <v>2.1029622641509434E-2</v>
      </c>
    </row>
    <row r="731" spans="1:33" x14ac:dyDescent="0.3">
      <c r="A731" s="2" t="str">
        <f t="shared" si="26"/>
        <v>20220321_PS19_DYN</v>
      </c>
      <c r="B731" s="2">
        <v>20220321</v>
      </c>
      <c r="C731" s="2" t="s">
        <v>51</v>
      </c>
      <c r="D731" s="2" t="s">
        <v>53</v>
      </c>
      <c r="E731" s="2" t="s">
        <v>46</v>
      </c>
      <c r="F731" s="2" t="s">
        <v>50</v>
      </c>
      <c r="G731" s="2" t="s">
        <v>36</v>
      </c>
      <c r="H731" s="2">
        <v>56.714285714285715</v>
      </c>
      <c r="I731" s="2">
        <v>2.6499999999999999E-2</v>
      </c>
      <c r="J731" s="2">
        <v>5.9017849989918965</v>
      </c>
      <c r="K731" s="2">
        <v>270</v>
      </c>
      <c r="L731" s="2">
        <f t="shared" si="27"/>
        <v>4.5</v>
      </c>
      <c r="M731" s="2">
        <v>2.626837735849057E-2</v>
      </c>
      <c r="O731" s="2">
        <v>1.0117584905660379E-2</v>
      </c>
      <c r="P731" s="2">
        <v>1.3686716981132076E-2</v>
      </c>
      <c r="Q731" s="2">
        <v>2.190000000000001E-3</v>
      </c>
      <c r="R731" s="2">
        <v>-1.4265147169811322E-2</v>
      </c>
      <c r="S731" s="2">
        <v>-5.2366037735849006E-4</v>
      </c>
      <c r="T731" s="2">
        <v>1.0612113207547172E-2</v>
      </c>
      <c r="U731" s="2">
        <v>6.2512905660377358E-2</v>
      </c>
      <c r="V731" s="2">
        <v>-4.0374476603773579E-2</v>
      </c>
      <c r="W731" s="2">
        <v>-7.9251207547169807E-3</v>
      </c>
      <c r="X731" s="2">
        <v>3.8027886792452829E-2</v>
      </c>
      <c r="Y731" s="2">
        <v>1.2901320754716979E-2</v>
      </c>
      <c r="Z731" s="2">
        <v>0.12315471698113208</v>
      </c>
      <c r="AA731" s="2">
        <v>1.0982754716981133E-2</v>
      </c>
      <c r="AB731" s="2">
        <v>8.3668603773584913E-2</v>
      </c>
      <c r="AC731" s="2">
        <v>1.2846981132075472E-2</v>
      </c>
      <c r="AD731" s="2">
        <v>4.6866830188679244E-2</v>
      </c>
      <c r="AE731" s="2">
        <v>5.3024603773584915E-2</v>
      </c>
      <c r="AF731" s="2">
        <v>3.0740754716981126E-2</v>
      </c>
      <c r="AG731" s="2">
        <v>2.2775471698113205E-2</v>
      </c>
    </row>
    <row r="732" spans="1:33" x14ac:dyDescent="0.3">
      <c r="A732" s="2" t="str">
        <f t="shared" si="26"/>
        <v>20220321_PS19_DYN</v>
      </c>
      <c r="B732" s="2">
        <v>20220321</v>
      </c>
      <c r="C732" s="2" t="s">
        <v>51</v>
      </c>
      <c r="D732" s="2" t="s">
        <v>53</v>
      </c>
      <c r="E732" s="2" t="s">
        <v>46</v>
      </c>
      <c r="F732" s="2" t="s">
        <v>50</v>
      </c>
      <c r="G732" s="2" t="s">
        <v>36</v>
      </c>
      <c r="H732" s="2">
        <v>56.714285714285715</v>
      </c>
      <c r="I732" s="2">
        <v>2.6499999999999999E-2</v>
      </c>
      <c r="J732" s="2">
        <v>5.9017849989918965</v>
      </c>
      <c r="K732" s="2">
        <v>300</v>
      </c>
      <c r="L732" s="2">
        <f t="shared" si="27"/>
        <v>5</v>
      </c>
      <c r="M732" s="2">
        <v>-3.6021811320754689E-3</v>
      </c>
      <c r="O732" s="2">
        <v>7.2314641509433966E-2</v>
      </c>
      <c r="P732" s="2">
        <v>-5.8747735849056593E-3</v>
      </c>
      <c r="Q732" s="2">
        <v>2.3102037735849051E-2</v>
      </c>
      <c r="R732" s="2">
        <v>0.11068433962264151</v>
      </c>
      <c r="S732" s="2">
        <v>-9.9123245283018902E-3</v>
      </c>
      <c r="T732" s="2">
        <v>7.0943396226415101E-2</v>
      </c>
      <c r="U732" s="2">
        <v>0.13975275471698112</v>
      </c>
      <c r="V732" s="2">
        <v>1.4385433962264153E-2</v>
      </c>
      <c r="W732" s="2">
        <v>3.7730679245283026E-2</v>
      </c>
      <c r="X732" s="2">
        <v>-1.9517116981132076E-2</v>
      </c>
      <c r="Y732" s="2">
        <v>-4.7818754716981108E-3</v>
      </c>
      <c r="Z732" s="2">
        <v>-1.3888079245283021E-2</v>
      </c>
      <c r="AA732" s="2">
        <v>4.401577358490566E-2</v>
      </c>
      <c r="AB732" s="2">
        <v>0.11238569811320755</v>
      </c>
      <c r="AC732" s="2">
        <v>6.8088528301886789E-2</v>
      </c>
      <c r="AD732" s="2">
        <v>4.2404150943396229E-3</v>
      </c>
      <c r="AE732" s="2">
        <v>4.8700264150943404E-2</v>
      </c>
      <c r="AF732" s="2">
        <v>6.4515169811320758E-2</v>
      </c>
      <c r="AG732" s="2">
        <v>3.7569735849056603E-2</v>
      </c>
    </row>
    <row r="733" spans="1:33" x14ac:dyDescent="0.3">
      <c r="A733" s="2" t="str">
        <f t="shared" si="26"/>
        <v>20220321_PS19_DYN</v>
      </c>
      <c r="B733" s="2">
        <v>20220321</v>
      </c>
      <c r="C733" s="2" t="s">
        <v>51</v>
      </c>
      <c r="D733" s="2" t="s">
        <v>53</v>
      </c>
      <c r="E733" s="2" t="s">
        <v>46</v>
      </c>
      <c r="F733" s="2" t="s">
        <v>50</v>
      </c>
      <c r="G733" s="2" t="s">
        <v>36</v>
      </c>
      <c r="H733" s="2">
        <v>56.714285714285715</v>
      </c>
      <c r="I733" s="2">
        <v>2.6499999999999999E-2</v>
      </c>
      <c r="J733" s="2">
        <v>5.9017849989918965</v>
      </c>
      <c r="K733" s="2">
        <v>330</v>
      </c>
      <c r="L733" s="2">
        <f t="shared" si="27"/>
        <v>5.5</v>
      </c>
      <c r="M733" s="2">
        <v>5.951037735849056E-2</v>
      </c>
      <c r="O733" s="2">
        <v>5.7027433962264153E-2</v>
      </c>
      <c r="P733" s="2">
        <v>3.8524037735849052E-2</v>
      </c>
      <c r="Q733" s="2">
        <v>4.2144339622641518E-2</v>
      </c>
      <c r="R733" s="2">
        <v>1.3701132075471698E-3</v>
      </c>
      <c r="S733" s="2">
        <v>2.2851849056603774E-2</v>
      </c>
      <c r="T733" s="2">
        <v>3.7195509433962264E-2</v>
      </c>
      <c r="U733" s="2">
        <v>2.1857849056603769E-2</v>
      </c>
      <c r="V733" s="2">
        <v>5.8555584905660374E-2</v>
      </c>
      <c r="W733" s="2">
        <v>-1.7368301886792473E-3</v>
      </c>
      <c r="X733" s="2">
        <v>9.3347698113207561E-2</v>
      </c>
      <c r="Y733" s="2">
        <v>-1.4867547169811332E-3</v>
      </c>
      <c r="Z733" s="2">
        <v>1.797033962264151E-2</v>
      </c>
      <c r="AA733" s="2">
        <v>3.6563320754716987E-2</v>
      </c>
      <c r="AB733" s="2">
        <v>0.20633554716981128</v>
      </c>
      <c r="AC733" s="2">
        <v>3.157135849056604E-2</v>
      </c>
      <c r="AD733" s="2">
        <v>-2.5086950943396226E-2</v>
      </c>
      <c r="AE733" s="2">
        <v>-1.6925660377358522E-3</v>
      </c>
      <c r="AF733" s="2">
        <v>6.9581056603773589E-2</v>
      </c>
      <c r="AG733" s="2">
        <v>5.2217584905660377E-2</v>
      </c>
    </row>
    <row r="734" spans="1:33" x14ac:dyDescent="0.3">
      <c r="A734" s="2" t="str">
        <f t="shared" si="26"/>
        <v>20220321_PS19_DYN</v>
      </c>
      <c r="B734" s="2">
        <v>20220321</v>
      </c>
      <c r="C734" s="2" t="s">
        <v>51</v>
      </c>
      <c r="D734" s="2" t="s">
        <v>53</v>
      </c>
      <c r="E734" s="2" t="s">
        <v>46</v>
      </c>
      <c r="F734" s="2" t="s">
        <v>50</v>
      </c>
      <c r="G734" s="2" t="s">
        <v>36</v>
      </c>
      <c r="H734" s="2">
        <v>56.714285714285715</v>
      </c>
      <c r="I734" s="2">
        <v>2.6499999999999999E-2</v>
      </c>
      <c r="J734" s="2">
        <v>5.9017849989918965</v>
      </c>
      <c r="K734" s="2">
        <v>360</v>
      </c>
      <c r="L734" s="2">
        <f t="shared" si="27"/>
        <v>6</v>
      </c>
      <c r="M734" s="2">
        <v>6.9204037735849058E-2</v>
      </c>
      <c r="O734" s="2">
        <v>2.3434792452830183E-2</v>
      </c>
      <c r="P734" s="2">
        <v>5.0481886792452845E-3</v>
      </c>
      <c r="Q734" s="2">
        <v>-7.4066792452830224E-3</v>
      </c>
      <c r="R734" s="2">
        <v>-3.5566309433962266E-2</v>
      </c>
      <c r="S734" s="2">
        <v>1.6942716981132078E-2</v>
      </c>
      <c r="T734" s="2">
        <v>3.3065660377358504E-3</v>
      </c>
      <c r="U734" s="2">
        <v>-1.002572452830189E-2</v>
      </c>
      <c r="V734" s="2">
        <v>-3.2663298113207548E-2</v>
      </c>
      <c r="W734" s="2">
        <v>1.8487698113207544E-2</v>
      </c>
      <c r="X734" s="2">
        <v>-4.0830113207547198E-3</v>
      </c>
      <c r="Y734" s="2">
        <v>1.4434943396226417E-2</v>
      </c>
      <c r="Z734" s="2">
        <v>4.8614830188679251E-2</v>
      </c>
      <c r="AA734" s="2">
        <v>5.3606905660377353E-2</v>
      </c>
      <c r="AB734" s="2">
        <v>0.10738101886792453</v>
      </c>
      <c r="AC734" s="2">
        <v>-4.7818264150943368E-3</v>
      </c>
      <c r="AD734" s="2">
        <v>-3.1277935849056603E-2</v>
      </c>
      <c r="AE734" s="2">
        <v>4.4992377358490571E-2</v>
      </c>
      <c r="AF734" s="2">
        <v>-9.6566264150943423E-3</v>
      </c>
      <c r="AG734" s="2">
        <v>2.7730188679245288E-2</v>
      </c>
    </row>
    <row r="735" spans="1:33" x14ac:dyDescent="0.3">
      <c r="A735" s="2" t="str">
        <f t="shared" si="26"/>
        <v>20220321_PS19_DYN</v>
      </c>
      <c r="B735" s="2">
        <v>20220321</v>
      </c>
      <c r="C735" s="2" t="s">
        <v>51</v>
      </c>
      <c r="D735" s="2" t="s">
        <v>53</v>
      </c>
      <c r="E735" s="2" t="s">
        <v>46</v>
      </c>
      <c r="F735" s="2" t="s">
        <v>50</v>
      </c>
      <c r="G735" s="2" t="s">
        <v>36</v>
      </c>
      <c r="H735" s="2">
        <v>56.714285714285715</v>
      </c>
      <c r="I735" s="2">
        <v>2.6499999999999999E-2</v>
      </c>
      <c r="J735" s="2">
        <v>5.9017849989918965</v>
      </c>
      <c r="K735" s="2">
        <v>390</v>
      </c>
      <c r="L735" s="2">
        <f t="shared" si="27"/>
        <v>6.5</v>
      </c>
      <c r="M735" s="2">
        <v>2.8156113207547163E-2</v>
      </c>
      <c r="O735" s="2">
        <v>1.1177773584905662E-2</v>
      </c>
      <c r="P735" s="2">
        <v>8.3923773584905683E-3</v>
      </c>
      <c r="Q735" s="2">
        <v>1.4263283018867924E-2</v>
      </c>
      <c r="R735" s="2">
        <v>-4.4818867924528559E-4</v>
      </c>
      <c r="S735" s="2">
        <v>9.5207547169811283E-3</v>
      </c>
      <c r="T735" s="2">
        <v>1.6941509433962265E-3</v>
      </c>
      <c r="U735" s="2">
        <v>3.0307735849056598E-2</v>
      </c>
      <c r="V735" s="2">
        <v>-6.7649056603773759E-4</v>
      </c>
      <c r="W735" s="2">
        <v>1.7424716981132075E-2</v>
      </c>
      <c r="X735" s="2">
        <v>5.0743433962264148E-2</v>
      </c>
      <c r="Y735" s="2">
        <v>0.21448709433962262</v>
      </c>
      <c r="Z735" s="2">
        <v>0.13921969811320759</v>
      </c>
      <c r="AA735" s="2">
        <v>3.5206264150943398E-2</v>
      </c>
      <c r="AB735" s="2">
        <v>8.6328566037735852E-2</v>
      </c>
      <c r="AC735" s="2">
        <v>9.1015094339622644E-3</v>
      </c>
      <c r="AD735" s="2">
        <v>5.6047962264150951E-2</v>
      </c>
      <c r="AE735" s="2">
        <v>2.9505169811320751E-2</v>
      </c>
      <c r="AF735" s="2">
        <v>-1.1919622641509409E-3</v>
      </c>
      <c r="AG735" s="2">
        <v>2.4981924528301894E-2</v>
      </c>
    </row>
    <row r="736" spans="1:33" x14ac:dyDescent="0.3">
      <c r="A736" s="2" t="str">
        <f t="shared" si="26"/>
        <v>20220321_PS19_DYN</v>
      </c>
      <c r="B736" s="2">
        <v>20220321</v>
      </c>
      <c r="C736" s="2" t="s">
        <v>51</v>
      </c>
      <c r="D736" s="2" t="s">
        <v>53</v>
      </c>
      <c r="E736" s="2" t="s">
        <v>46</v>
      </c>
      <c r="F736" s="2" t="s">
        <v>50</v>
      </c>
      <c r="G736" s="2" t="s">
        <v>36</v>
      </c>
      <c r="H736" s="2">
        <v>56.714285714285715</v>
      </c>
      <c r="I736" s="2">
        <v>2.6499999999999999E-2</v>
      </c>
      <c r="J736" s="2">
        <v>5.9017849989918965</v>
      </c>
      <c r="K736" s="2">
        <v>420</v>
      </c>
      <c r="L736" s="2">
        <f t="shared" si="27"/>
        <v>7</v>
      </c>
      <c r="M736" s="2">
        <v>6.7294679245283026E-2</v>
      </c>
      <c r="O736" s="2">
        <v>0.11118766037735847</v>
      </c>
      <c r="P736" s="2">
        <v>1.2980000000000002E-2</v>
      </c>
      <c r="Q736" s="2">
        <v>2.1199358490566041E-2</v>
      </c>
      <c r="R736" s="2">
        <v>7.5508301886792445E-2</v>
      </c>
      <c r="S736" s="2">
        <v>1.6592981132075475E-2</v>
      </c>
      <c r="T736" s="2">
        <v>3.4027924528301882E-2</v>
      </c>
      <c r="U736" s="2">
        <v>9.0903849056603758E-2</v>
      </c>
      <c r="V736" s="2">
        <v>2.3914490566037738E-2</v>
      </c>
      <c r="W736" s="2">
        <v>6.8570264150943389E-2</v>
      </c>
      <c r="X736" s="2">
        <v>0.10115532075471699</v>
      </c>
      <c r="Y736" s="2">
        <v>9.5362264150943303E-4</v>
      </c>
      <c r="Z736" s="2">
        <v>2.2787018867924523E-2</v>
      </c>
      <c r="AA736" s="2">
        <v>3.8538603773584902E-2</v>
      </c>
      <c r="AB736" s="2">
        <v>6.9166754716981124E-2</v>
      </c>
      <c r="AC736" s="2">
        <v>7.4081433962264145E-2</v>
      </c>
      <c r="AD736" s="2">
        <v>0.12404664150943398</v>
      </c>
      <c r="AE736" s="2">
        <v>6.1566981132075468E-2</v>
      </c>
      <c r="AF736" s="2">
        <v>7.1750452830188674E-2</v>
      </c>
      <c r="AG736" s="2">
        <v>5.2767132075471693E-2</v>
      </c>
    </row>
    <row r="737" spans="1:33" x14ac:dyDescent="0.3">
      <c r="A737" s="2" t="str">
        <f t="shared" si="26"/>
        <v>20220321_PS19_DYN</v>
      </c>
      <c r="B737" s="2">
        <v>20220321</v>
      </c>
      <c r="C737" s="2" t="s">
        <v>51</v>
      </c>
      <c r="D737" s="2" t="s">
        <v>53</v>
      </c>
      <c r="E737" s="2" t="s">
        <v>46</v>
      </c>
      <c r="F737" s="2" t="s">
        <v>50</v>
      </c>
      <c r="G737" s="2" t="s">
        <v>36</v>
      </c>
      <c r="H737" s="2">
        <v>56.714285714285715</v>
      </c>
      <c r="I737" s="2">
        <v>2.6499999999999999E-2</v>
      </c>
      <c r="J737" s="2">
        <v>5.9017849989918965</v>
      </c>
      <c r="K737" s="2">
        <v>450</v>
      </c>
      <c r="L737" s="2">
        <f t="shared" si="27"/>
        <v>7.5</v>
      </c>
      <c r="M737" s="2">
        <v>2.3361358490566038E-2</v>
      </c>
      <c r="O737" s="2">
        <v>6.1951471698113214E-2</v>
      </c>
      <c r="P737" s="2">
        <v>4.2220754716981133E-2</v>
      </c>
      <c r="Q737" s="2">
        <v>2.9131396226415088E-2</v>
      </c>
      <c r="R737" s="2">
        <v>-3.7957379999999999E-2</v>
      </c>
      <c r="S737" s="2">
        <v>7.592260377358491E-2</v>
      </c>
      <c r="T737" s="2">
        <v>6.6775169811320756E-2</v>
      </c>
      <c r="U737" s="2">
        <v>5.0351773584905661E-2</v>
      </c>
      <c r="V737" s="2">
        <v>0.11249109433962265</v>
      </c>
      <c r="W737" s="2">
        <v>4.1231245283018865E-2</v>
      </c>
      <c r="X737" s="2">
        <v>0.14815803773584904</v>
      </c>
      <c r="Y737" s="2">
        <v>1.1716566037735852E-2</v>
      </c>
      <c r="Z737" s="2">
        <v>-3.7286177735849052E-2</v>
      </c>
      <c r="AA737" s="2">
        <v>4.8689849056603771E-2</v>
      </c>
      <c r="AB737" s="2">
        <v>0.12300445283018868</v>
      </c>
      <c r="AC737" s="2">
        <v>-8.118652830188677E-3</v>
      </c>
      <c r="AD737" s="2">
        <v>3.1145320754716974E-2</v>
      </c>
      <c r="AE737" s="2">
        <v>1.1296113207547169E-2</v>
      </c>
      <c r="AF737" s="2">
        <v>5.4692113207547161E-2</v>
      </c>
      <c r="AG737" s="2">
        <v>5.6813018867924531E-2</v>
      </c>
    </row>
    <row r="738" spans="1:33" x14ac:dyDescent="0.3">
      <c r="A738" s="2" t="str">
        <f t="shared" si="26"/>
        <v>20220321_PS19_DYN</v>
      </c>
      <c r="B738" s="2">
        <v>20220321</v>
      </c>
      <c r="C738" s="2" t="s">
        <v>51</v>
      </c>
      <c r="D738" s="2" t="s">
        <v>53</v>
      </c>
      <c r="E738" s="2" t="s">
        <v>46</v>
      </c>
      <c r="F738" s="2" t="s">
        <v>50</v>
      </c>
      <c r="G738" s="2" t="s">
        <v>36</v>
      </c>
      <c r="H738" s="2">
        <v>56.714285714285715</v>
      </c>
      <c r="I738" s="2">
        <v>2.6499999999999999E-2</v>
      </c>
      <c r="J738" s="2">
        <v>5.9017849989918965</v>
      </c>
      <c r="K738" s="2">
        <v>480</v>
      </c>
      <c r="L738" s="2">
        <f t="shared" si="27"/>
        <v>8</v>
      </c>
      <c r="M738" s="2">
        <v>5.4467698113207542E-2</v>
      </c>
      <c r="O738" s="2">
        <v>2.8495622641509434E-2</v>
      </c>
      <c r="P738" s="2">
        <v>0.1156935849056604</v>
      </c>
      <c r="Q738" s="2">
        <v>7.4632075471698124E-3</v>
      </c>
      <c r="R738" s="2">
        <v>8.4548075471698125E-2</v>
      </c>
      <c r="S738" s="2">
        <v>9.0323396226415095E-2</v>
      </c>
      <c r="T738" s="2">
        <v>2.3211962264150947E-2</v>
      </c>
      <c r="U738" s="2">
        <v>-2.1231966037735847E-2</v>
      </c>
      <c r="V738" s="2">
        <v>-2.1800856603773587E-2</v>
      </c>
      <c r="W738" s="2">
        <v>0.10001124528301886</v>
      </c>
      <c r="X738" s="2">
        <v>3.4994754716981137E-2</v>
      </c>
      <c r="Y738" s="2">
        <v>2.1778339622641512E-2</v>
      </c>
      <c r="Z738" s="2">
        <v>-4.0614543622641511E-2</v>
      </c>
      <c r="AA738" s="2">
        <v>6.4620037735849054E-2</v>
      </c>
      <c r="AB738" s="2">
        <v>6.4347358490566026E-2</v>
      </c>
      <c r="AC738" s="2">
        <v>7.5589018867924532E-2</v>
      </c>
      <c r="AD738" s="2">
        <v>6.0907735849056607E-2</v>
      </c>
      <c r="AE738" s="2">
        <v>-6.8878566037735818E-3</v>
      </c>
      <c r="AF738" s="2">
        <v>7.4365660377358513E-3</v>
      </c>
      <c r="AG738" s="2">
        <v>6.6579320754716981E-2</v>
      </c>
    </row>
    <row r="739" spans="1:33" x14ac:dyDescent="0.3">
      <c r="A739" s="2" t="str">
        <f t="shared" si="26"/>
        <v>20220321_PS19_DYN</v>
      </c>
      <c r="B739" s="2">
        <v>20220321</v>
      </c>
      <c r="C739" s="2" t="s">
        <v>51</v>
      </c>
      <c r="D739" s="2" t="s">
        <v>53</v>
      </c>
      <c r="E739" s="2" t="s">
        <v>46</v>
      </c>
      <c r="F739" s="2" t="s">
        <v>50</v>
      </c>
      <c r="G739" s="2" t="s">
        <v>36</v>
      </c>
      <c r="H739" s="2">
        <v>56.714285714285715</v>
      </c>
      <c r="I739" s="2">
        <v>2.6499999999999999E-2</v>
      </c>
      <c r="J739" s="2">
        <v>5.9017849989918965</v>
      </c>
      <c r="K739" s="2">
        <v>510</v>
      </c>
      <c r="L739" s="2">
        <f t="shared" si="27"/>
        <v>8.5</v>
      </c>
      <c r="M739" s="2">
        <v>9.0261962264150952E-2</v>
      </c>
      <c r="O739" s="2">
        <v>0.1116522641509434</v>
      </c>
      <c r="P739" s="2">
        <v>5.712007547169811E-2</v>
      </c>
      <c r="Q739" s="2">
        <v>6.6518981132075466E-2</v>
      </c>
      <c r="R739" s="2">
        <v>5.2564226415094346E-2</v>
      </c>
      <c r="S739" s="2">
        <v>6.4396566037735845E-2</v>
      </c>
      <c r="T739" s="2">
        <v>9.7443962264150946E-2</v>
      </c>
      <c r="U739" s="2">
        <v>4.2386943396226416E-2</v>
      </c>
      <c r="V739" s="2">
        <v>9.8509433962264354E-4</v>
      </c>
      <c r="W739" s="2">
        <v>2.5601320754716987E-2</v>
      </c>
      <c r="X739" s="2">
        <v>8.6422415094339622E-2</v>
      </c>
      <c r="Y739" s="2">
        <v>0.16217045283018866</v>
      </c>
      <c r="Z739" s="2">
        <v>9.5788301886792441E-3</v>
      </c>
      <c r="AA739" s="2">
        <v>5.6475396226415099E-2</v>
      </c>
      <c r="AB739" s="2">
        <v>0.11820728301886793</v>
      </c>
      <c r="AC739" s="2">
        <v>3.4478000000000002E-2</v>
      </c>
      <c r="AD739" s="2">
        <v>4.1133886792452834E-2</v>
      </c>
      <c r="AE739" s="2">
        <v>1.9803433962264156E-2</v>
      </c>
      <c r="AF739" s="2">
        <v>0.17728615094339625</v>
      </c>
      <c r="AG739" s="2">
        <v>6.4259245283018879E-2</v>
      </c>
    </row>
    <row r="740" spans="1:33" x14ac:dyDescent="0.3">
      <c r="A740" s="2" t="str">
        <f t="shared" si="26"/>
        <v>20220321_PS19_DYN</v>
      </c>
      <c r="B740" s="2">
        <v>20220321</v>
      </c>
      <c r="C740" s="2" t="s">
        <v>51</v>
      </c>
      <c r="D740" s="2" t="s">
        <v>53</v>
      </c>
      <c r="E740" s="2" t="s">
        <v>46</v>
      </c>
      <c r="F740" s="2" t="s">
        <v>50</v>
      </c>
      <c r="G740" s="2" t="s">
        <v>36</v>
      </c>
      <c r="H740" s="2">
        <v>56.714285714285715</v>
      </c>
      <c r="I740" s="2">
        <v>2.6499999999999999E-2</v>
      </c>
      <c r="J740" s="2">
        <v>5.9017849989918965</v>
      </c>
      <c r="K740" s="2">
        <v>540</v>
      </c>
      <c r="L740" s="2">
        <f t="shared" si="27"/>
        <v>9</v>
      </c>
      <c r="M740" s="2">
        <v>3.8118150943396226E-2</v>
      </c>
      <c r="O740" s="2">
        <v>1.7038943396226414E-2</v>
      </c>
      <c r="P740" s="2">
        <v>2.7660867924528303E-2</v>
      </c>
      <c r="Q740" s="2">
        <v>4.1080113207547175E-2</v>
      </c>
      <c r="R740" s="2">
        <v>3.6578981132075472E-2</v>
      </c>
      <c r="S740" s="2">
        <v>2.8378415094339624E-2</v>
      </c>
      <c r="T740" s="2">
        <v>1.7962188679245285E-2</v>
      </c>
      <c r="U740" s="2">
        <v>1.3010603773584909E-2</v>
      </c>
      <c r="V740" s="2">
        <v>1.0353584905660377E-2</v>
      </c>
      <c r="W740" s="2">
        <v>3.1993245283018869E-2</v>
      </c>
      <c r="X740" s="2">
        <v>3.5766566037735849E-2</v>
      </c>
      <c r="Y740" s="2">
        <v>0.1846894716981132</v>
      </c>
      <c r="Z740" s="2">
        <v>6.3666641509433963E-2</v>
      </c>
      <c r="AA740" s="2">
        <v>7.0461698113207544E-2</v>
      </c>
      <c r="AB740" s="2">
        <v>0.15320860377358492</v>
      </c>
      <c r="AC740" s="2">
        <v>4.5943245283018866E-2</v>
      </c>
      <c r="AD740" s="2">
        <v>0.12884418867924524</v>
      </c>
      <c r="AE740" s="2">
        <v>5.9215471698113205E-2</v>
      </c>
      <c r="AF740" s="2">
        <v>2.7730641509433964E-2</v>
      </c>
      <c r="AG740" s="2">
        <v>5.2068641509433959E-2</v>
      </c>
    </row>
    <row r="741" spans="1:33" x14ac:dyDescent="0.3">
      <c r="A741" s="2" t="str">
        <f t="shared" si="26"/>
        <v>20220321_PS19_DYN</v>
      </c>
      <c r="B741" s="2">
        <v>20220321</v>
      </c>
      <c r="C741" s="2" t="s">
        <v>51</v>
      </c>
      <c r="D741" s="2" t="s">
        <v>53</v>
      </c>
      <c r="E741" s="2" t="s">
        <v>46</v>
      </c>
      <c r="F741" s="2" t="s">
        <v>50</v>
      </c>
      <c r="G741" s="2" t="s">
        <v>36</v>
      </c>
      <c r="H741" s="2">
        <v>56.714285714285715</v>
      </c>
      <c r="I741" s="2">
        <v>2.6499999999999999E-2</v>
      </c>
      <c r="J741" s="2">
        <v>5.9017849989918965</v>
      </c>
      <c r="K741" s="2">
        <v>570</v>
      </c>
      <c r="L741" s="2">
        <f t="shared" si="27"/>
        <v>9.5</v>
      </c>
      <c r="M741" s="2">
        <v>7.1289924528301879E-2</v>
      </c>
      <c r="O741" s="2">
        <v>0.11315758490566037</v>
      </c>
      <c r="P741" s="2">
        <v>6.2165132075471696E-2</v>
      </c>
      <c r="Q741" s="2">
        <v>6.6029698113207552E-2</v>
      </c>
      <c r="R741" s="2">
        <v>7.8986716981132063E-2</v>
      </c>
      <c r="S741" s="2">
        <v>7.1694566037735857E-2</v>
      </c>
      <c r="T741" s="2">
        <v>6.4069584905660379E-2</v>
      </c>
      <c r="U741" s="2">
        <v>7.1009169811320758E-2</v>
      </c>
      <c r="V741" s="2">
        <v>2.7604226415094347E-2</v>
      </c>
      <c r="W741" s="2">
        <v>5.7295056603773584E-2</v>
      </c>
      <c r="X741" s="2">
        <v>9.2837735849056621E-2</v>
      </c>
      <c r="Y741" s="2">
        <v>0.13267166037735847</v>
      </c>
      <c r="Z741" s="2">
        <v>1.9032415094339623E-2</v>
      </c>
      <c r="AA741" s="2">
        <v>6.756758490566038E-2</v>
      </c>
      <c r="AB741" s="2">
        <v>0.1537744905660377</v>
      </c>
      <c r="AC741" s="2">
        <v>5.2082264150943393E-2</v>
      </c>
      <c r="AD741" s="2">
        <v>4.0019962264150943E-2</v>
      </c>
      <c r="AE741" s="2">
        <v>3.1147660377358485E-2</v>
      </c>
      <c r="AF741" s="2">
        <v>6.531475471698113E-2</v>
      </c>
      <c r="AG741" s="2">
        <v>7.3797924528301875E-2</v>
      </c>
    </row>
    <row r="742" spans="1:33" x14ac:dyDescent="0.3">
      <c r="A742" s="2" t="str">
        <f t="shared" si="26"/>
        <v>20220321_PS19_DYN</v>
      </c>
      <c r="B742" s="2">
        <v>20220321</v>
      </c>
      <c r="C742" s="2" t="s">
        <v>51</v>
      </c>
      <c r="D742" s="2" t="s">
        <v>53</v>
      </c>
      <c r="E742" s="2" t="s">
        <v>46</v>
      </c>
      <c r="F742" s="2" t="s">
        <v>50</v>
      </c>
      <c r="G742" s="2" t="s">
        <v>36</v>
      </c>
      <c r="H742" s="2">
        <v>56.714285714285715</v>
      </c>
      <c r="I742" s="2">
        <v>2.6499999999999999E-2</v>
      </c>
      <c r="J742" s="2">
        <v>5.9017849989918965</v>
      </c>
      <c r="K742" s="2">
        <v>600</v>
      </c>
      <c r="L742" s="2">
        <f t="shared" si="27"/>
        <v>10</v>
      </c>
      <c r="M742" s="2">
        <v>0.15689335849056604</v>
      </c>
      <c r="O742" s="2">
        <v>0.12479845283018867</v>
      </c>
      <c r="P742" s="2">
        <v>8.4211849056603769E-2</v>
      </c>
      <c r="Q742" s="2">
        <v>9.665554716981134E-2</v>
      </c>
      <c r="R742" s="2">
        <v>6.2175320754716976E-2</v>
      </c>
      <c r="S742" s="2">
        <v>8.5473547169811315E-2</v>
      </c>
      <c r="T742" s="2">
        <v>3.9387547169811327E-2</v>
      </c>
      <c r="U742" s="2">
        <v>5.7044037735849054E-2</v>
      </c>
      <c r="V742" s="2">
        <v>0.10057415094339624</v>
      </c>
      <c r="W742" s="2">
        <v>6.4590867924528297E-2</v>
      </c>
      <c r="X742" s="2">
        <v>0.10626683018867925</v>
      </c>
      <c r="Y742" s="2">
        <v>0.1448762641509434</v>
      </c>
      <c r="Z742" s="2">
        <v>9.938916981132076E-2</v>
      </c>
      <c r="AA742" s="2">
        <v>7.2053018867924534E-2</v>
      </c>
      <c r="AB742" s="2">
        <v>0.18501796226415096</v>
      </c>
      <c r="AC742" s="2">
        <v>4.1171811320754717E-2</v>
      </c>
      <c r="AD742" s="2">
        <v>0.11217007547169812</v>
      </c>
      <c r="AE742" s="2">
        <v>3.0664830188679246E-2</v>
      </c>
      <c r="AF742" s="2">
        <v>0.11348599999999999</v>
      </c>
      <c r="AG742" s="2">
        <v>9.1703094339622634E-2</v>
      </c>
    </row>
    <row r="743" spans="1:33" x14ac:dyDescent="0.3">
      <c r="A743" s="2" t="str">
        <f t="shared" si="26"/>
        <v>20220321_PS19_DYN</v>
      </c>
      <c r="B743" s="2">
        <v>20220321</v>
      </c>
      <c r="C743" s="2" t="s">
        <v>51</v>
      </c>
      <c r="D743" s="2" t="s">
        <v>53</v>
      </c>
      <c r="E743" s="2" t="s">
        <v>46</v>
      </c>
      <c r="F743" s="2" t="s">
        <v>50</v>
      </c>
      <c r="G743" s="2" t="s">
        <v>36</v>
      </c>
      <c r="H743" s="2">
        <v>56.714285714285715</v>
      </c>
      <c r="I743" s="2">
        <v>2.6499999999999999E-2</v>
      </c>
      <c r="J743" s="2">
        <v>5.9017849989918965</v>
      </c>
      <c r="K743" s="2">
        <v>630</v>
      </c>
      <c r="L743" s="2">
        <f t="shared" si="27"/>
        <v>10.5</v>
      </c>
      <c r="M743" s="2">
        <v>0.10169128301886791</v>
      </c>
      <c r="O743" s="2">
        <v>0.11004049056603774</v>
      </c>
      <c r="P743" s="2">
        <v>0.11552671698113208</v>
      </c>
      <c r="Q743" s="2">
        <v>6.6364339622641502E-2</v>
      </c>
      <c r="R743" s="2">
        <v>7.4740754716981134E-2</v>
      </c>
      <c r="S743" s="2">
        <v>0.10043845283018868</v>
      </c>
      <c r="T743" s="2">
        <v>6.6012603773584907E-2</v>
      </c>
      <c r="U743" s="2">
        <v>3.7034037735849054E-2</v>
      </c>
      <c r="V743" s="2">
        <v>0.1239646037735849</v>
      </c>
      <c r="W743" s="2">
        <v>6.8869056603773585E-2</v>
      </c>
      <c r="X743" s="2">
        <v>6.1793509433962258E-2</v>
      </c>
      <c r="Y743" s="2">
        <v>-4.1544188679245265E-3</v>
      </c>
      <c r="Z743" s="2">
        <v>0.13576015094339622</v>
      </c>
      <c r="AA743" s="2">
        <v>0.11089045283018868</v>
      </c>
      <c r="AB743" s="2">
        <v>0.1986258867924528</v>
      </c>
      <c r="AC743" s="2">
        <v>4.4850264150943404E-2</v>
      </c>
      <c r="AD743" s="2">
        <v>0.12898690566037738</v>
      </c>
      <c r="AE743" s="2">
        <v>0.13350939622641511</v>
      </c>
      <c r="AF743" s="2">
        <v>4.1534905660377354E-2</v>
      </c>
      <c r="AG743" s="2">
        <v>0.10004388679245282</v>
      </c>
    </row>
    <row r="744" spans="1:33" x14ac:dyDescent="0.3">
      <c r="A744" s="2" t="str">
        <f t="shared" si="26"/>
        <v>20220321_PS19_DYN</v>
      </c>
      <c r="B744" s="2">
        <v>20220321</v>
      </c>
      <c r="C744" s="2" t="s">
        <v>51</v>
      </c>
      <c r="D744" s="2" t="s">
        <v>53</v>
      </c>
      <c r="E744" s="2" t="s">
        <v>46</v>
      </c>
      <c r="F744" s="2" t="s">
        <v>50</v>
      </c>
      <c r="G744" s="2" t="s">
        <v>36</v>
      </c>
      <c r="H744" s="2">
        <v>56.714285714285715</v>
      </c>
      <c r="I744" s="2">
        <v>2.6499999999999999E-2</v>
      </c>
      <c r="J744" s="2">
        <v>5.9017849989918965</v>
      </c>
      <c r="K744" s="2">
        <v>660</v>
      </c>
      <c r="L744" s="2">
        <f t="shared" si="27"/>
        <v>11</v>
      </c>
      <c r="M744" s="2">
        <v>0.10494184905660377</v>
      </c>
      <c r="O744" s="2">
        <v>4.541249056603773E-2</v>
      </c>
      <c r="P744" s="2">
        <v>0.14767309433962264</v>
      </c>
      <c r="Q744" s="2">
        <v>6.2229773584905661E-2</v>
      </c>
      <c r="R744" s="2">
        <v>6.4293773584905664E-2</v>
      </c>
      <c r="S744" s="2">
        <v>7.0848981132075481E-2</v>
      </c>
      <c r="T744" s="2">
        <v>6.7879547169811316E-2</v>
      </c>
      <c r="U744" s="2">
        <v>8.2666415094339626E-2</v>
      </c>
      <c r="V744" s="2">
        <v>9.7085849056603751E-2</v>
      </c>
      <c r="W744" s="2">
        <v>9.1315849056603768E-2</v>
      </c>
      <c r="X744" s="2">
        <v>0.14647498113207547</v>
      </c>
      <c r="Y744" s="2">
        <v>9.2772264150943404E-2</v>
      </c>
      <c r="Z744" s="2">
        <v>8.0617056603773579E-2</v>
      </c>
      <c r="AA744" s="2">
        <v>8.8352075471698113E-2</v>
      </c>
      <c r="AB744" s="2">
        <v>0.23217754716981132</v>
      </c>
      <c r="AC744" s="2">
        <v>7.862754716981131E-2</v>
      </c>
      <c r="AD744" s="2">
        <v>5.7018075471698113E-2</v>
      </c>
      <c r="AE744" s="2">
        <v>0.12560011320754719</v>
      </c>
      <c r="AF744" s="2">
        <v>7.6461396226415096E-2</v>
      </c>
      <c r="AG744" s="2">
        <v>0.10481498113207548</v>
      </c>
    </row>
    <row r="745" spans="1:33" x14ac:dyDescent="0.3">
      <c r="A745" s="2" t="str">
        <f t="shared" si="26"/>
        <v>20220321_PS19_DYN</v>
      </c>
      <c r="B745" s="2">
        <v>20220321</v>
      </c>
      <c r="C745" s="2" t="s">
        <v>51</v>
      </c>
      <c r="D745" s="2" t="s">
        <v>53</v>
      </c>
      <c r="E745" s="2" t="s">
        <v>46</v>
      </c>
      <c r="F745" s="2" t="s">
        <v>50</v>
      </c>
      <c r="G745" s="2" t="s">
        <v>36</v>
      </c>
      <c r="H745" s="2">
        <v>56.714285714285715</v>
      </c>
      <c r="I745" s="2">
        <v>2.6499999999999999E-2</v>
      </c>
      <c r="J745" s="2">
        <v>5.9017849989918965</v>
      </c>
      <c r="K745" s="2">
        <v>690</v>
      </c>
      <c r="L745" s="2">
        <f t="shared" si="27"/>
        <v>11.5</v>
      </c>
      <c r="M745" s="2">
        <v>3.2463849056603773E-2</v>
      </c>
      <c r="O745" s="2">
        <v>0.17338286792452826</v>
      </c>
      <c r="P745" s="2">
        <v>9.84873962264151E-2</v>
      </c>
      <c r="Q745" s="2">
        <v>7.3407811320754718E-2</v>
      </c>
      <c r="R745" s="2">
        <v>0.13898992452830186</v>
      </c>
      <c r="S745" s="2">
        <v>8.7840150943396214E-2</v>
      </c>
      <c r="T745" s="2">
        <v>6.7423735849056601E-2</v>
      </c>
      <c r="U745" s="2">
        <v>1.1808415094339622E-2</v>
      </c>
      <c r="V745" s="2">
        <v>3.993984905660377E-2</v>
      </c>
      <c r="W745" s="2">
        <v>7.9724867924528292E-2</v>
      </c>
      <c r="X745" s="2">
        <v>8.9346339622641505E-2</v>
      </c>
      <c r="Y745" s="2">
        <v>0.14485430188679246</v>
      </c>
      <c r="Z745" s="2">
        <v>3.9581660377358496E-2</v>
      </c>
      <c r="AA745" s="2">
        <v>9.3682566037735837E-2</v>
      </c>
      <c r="AB745" s="2">
        <v>0.21287200000000001</v>
      </c>
      <c r="AC745" s="2">
        <v>9.3208490566037722E-2</v>
      </c>
      <c r="AD745" s="2">
        <v>6.7583169811320759E-2</v>
      </c>
      <c r="AE745" s="2">
        <v>7.2497433962264157E-2</v>
      </c>
      <c r="AF745" s="2">
        <v>5.3631245283018873E-2</v>
      </c>
      <c r="AG745" s="2">
        <v>9.6982943396226429E-2</v>
      </c>
    </row>
    <row r="746" spans="1:33" x14ac:dyDescent="0.3">
      <c r="A746" s="2" t="str">
        <f t="shared" si="26"/>
        <v>20220321_PS19_DYN</v>
      </c>
      <c r="B746" s="2">
        <v>20220321</v>
      </c>
      <c r="C746" s="2" t="s">
        <v>51</v>
      </c>
      <c r="D746" s="2" t="s">
        <v>53</v>
      </c>
      <c r="E746" s="2" t="s">
        <v>46</v>
      </c>
      <c r="F746" s="2" t="s">
        <v>50</v>
      </c>
      <c r="G746" s="2" t="s">
        <v>36</v>
      </c>
      <c r="H746" s="2">
        <v>56.714285714285715</v>
      </c>
      <c r="I746" s="2">
        <v>2.6499999999999999E-2</v>
      </c>
      <c r="J746" s="2">
        <v>5.9017849989918965</v>
      </c>
      <c r="K746" s="2">
        <v>720</v>
      </c>
      <c r="L746" s="2">
        <f t="shared" si="27"/>
        <v>12</v>
      </c>
      <c r="M746" s="2">
        <v>0.22752932075471696</v>
      </c>
      <c r="O746" s="2">
        <v>0.11386766037735849</v>
      </c>
      <c r="P746" s="2">
        <v>9.9479622641509446E-2</v>
      </c>
      <c r="Q746" s="2">
        <v>0.13716486792452831</v>
      </c>
      <c r="R746" s="2">
        <v>4.0004150943396224E-2</v>
      </c>
      <c r="S746" s="2">
        <v>0.18637796226415096</v>
      </c>
      <c r="T746" s="2">
        <v>0.10561139622641508</v>
      </c>
      <c r="U746" s="2">
        <v>0.12037018867924529</v>
      </c>
      <c r="V746" s="2">
        <v>0.20762486792452828</v>
      </c>
      <c r="W746" s="2">
        <v>7.9895509433962272E-2</v>
      </c>
      <c r="X746" s="2">
        <v>0.14720305660377361</v>
      </c>
      <c r="Y746" s="2">
        <v>0.28391494339622636</v>
      </c>
      <c r="Z746" s="2">
        <v>6.7403622641509425E-2</v>
      </c>
      <c r="AA746" s="2">
        <v>0.13319049056603777</v>
      </c>
      <c r="AB746" s="2">
        <v>0.22134358490566039</v>
      </c>
      <c r="AC746" s="2">
        <v>5.616271698113208E-2</v>
      </c>
      <c r="AD746" s="2">
        <v>0.1054093962264151</v>
      </c>
      <c r="AE746" s="2">
        <v>8.2279698113207553E-2</v>
      </c>
      <c r="AF746" s="2">
        <v>0.11866286792452831</v>
      </c>
      <c r="AG746" s="2">
        <v>0.13087898113207547</v>
      </c>
    </row>
    <row r="747" spans="1:33" x14ac:dyDescent="0.3">
      <c r="A747" s="2" t="str">
        <f t="shared" si="26"/>
        <v>20220321_PS19_DYN</v>
      </c>
      <c r="B747" s="2">
        <v>20220321</v>
      </c>
      <c r="C747" s="2" t="s">
        <v>51</v>
      </c>
      <c r="D747" s="2" t="s">
        <v>53</v>
      </c>
      <c r="E747" s="2" t="s">
        <v>46</v>
      </c>
      <c r="F747" s="2" t="s">
        <v>50</v>
      </c>
      <c r="G747" s="2" t="s">
        <v>36</v>
      </c>
      <c r="H747" s="2">
        <v>56.714285714285715</v>
      </c>
      <c r="I747" s="2">
        <v>2.6499999999999999E-2</v>
      </c>
      <c r="J747" s="2">
        <v>5.9017849989918965</v>
      </c>
      <c r="K747" s="2">
        <v>750</v>
      </c>
      <c r="L747" s="2">
        <f t="shared" si="27"/>
        <v>12.5</v>
      </c>
      <c r="M747" s="2">
        <v>8.3659433962264135E-2</v>
      </c>
      <c r="O747" s="2">
        <v>8.8567660377358484E-2</v>
      </c>
      <c r="P747" s="2">
        <v>0.12009392452830187</v>
      </c>
      <c r="Q747" s="2">
        <v>7.244596226415094E-2</v>
      </c>
      <c r="R747" s="2">
        <v>0.2501907547169811</v>
      </c>
      <c r="S747" s="2">
        <v>6.4084792452830178E-2</v>
      </c>
      <c r="T747" s="2">
        <v>9.1257698113207539E-2</v>
      </c>
      <c r="U747" s="2">
        <v>7.6431094339622641E-2</v>
      </c>
      <c r="V747" s="2">
        <v>1.9777207547169807E-2</v>
      </c>
      <c r="W747" s="2">
        <v>6.1567245283018879E-2</v>
      </c>
      <c r="X747" s="2">
        <v>0.1258676603773585</v>
      </c>
      <c r="Y747" s="2">
        <v>0.32410581132075472</v>
      </c>
      <c r="Z747" s="2">
        <v>9.7916754716981122E-2</v>
      </c>
      <c r="AA747" s="2">
        <v>0.13374596226415097</v>
      </c>
      <c r="AB747" s="2">
        <v>0.21060984905660377</v>
      </c>
      <c r="AC747" s="2">
        <v>0.15194252830188681</v>
      </c>
      <c r="AD747" s="2">
        <v>0.1106219245283019</v>
      </c>
      <c r="AE747" s="2">
        <v>0.11539732075471698</v>
      </c>
      <c r="AF747" s="2">
        <v>7.6895886792452836E-2</v>
      </c>
      <c r="AG747" s="2">
        <v>0.11634698113207546</v>
      </c>
    </row>
    <row r="748" spans="1:33" x14ac:dyDescent="0.3">
      <c r="A748" s="2" t="str">
        <f t="shared" si="26"/>
        <v>20220321_PS19_DYN</v>
      </c>
      <c r="B748" s="2">
        <v>20220321</v>
      </c>
      <c r="C748" s="2" t="s">
        <v>51</v>
      </c>
      <c r="D748" s="2" t="s">
        <v>53</v>
      </c>
      <c r="E748" s="2" t="s">
        <v>46</v>
      </c>
      <c r="F748" s="2" t="s">
        <v>50</v>
      </c>
      <c r="G748" s="2" t="s">
        <v>36</v>
      </c>
      <c r="H748" s="2">
        <v>56.714285714285715</v>
      </c>
      <c r="I748" s="2">
        <v>2.6499999999999999E-2</v>
      </c>
      <c r="J748" s="2">
        <v>5.9017849989918965</v>
      </c>
      <c r="K748" s="2">
        <v>780</v>
      </c>
      <c r="L748" s="2">
        <f t="shared" si="27"/>
        <v>13</v>
      </c>
      <c r="M748" s="2">
        <v>0.13314373584905662</v>
      </c>
      <c r="O748" s="2">
        <v>0.18452864150943393</v>
      </c>
      <c r="P748" s="2">
        <v>0.11506607547169809</v>
      </c>
      <c r="Q748" s="2">
        <v>6.961675471698113E-2</v>
      </c>
      <c r="R748" s="2">
        <v>6.051679245283019E-2</v>
      </c>
      <c r="S748" s="2">
        <v>0.14792128301886789</v>
      </c>
      <c r="T748" s="2">
        <v>7.9176037735849067E-2</v>
      </c>
      <c r="U748" s="2">
        <v>5.3908150943396217E-2</v>
      </c>
      <c r="V748" s="2">
        <v>0.199806679245283</v>
      </c>
      <c r="W748" s="2">
        <v>0.11534230188679245</v>
      </c>
      <c r="X748" s="2">
        <v>0.14535626415094341</v>
      </c>
      <c r="Y748" s="2">
        <v>0.22799679245283017</v>
      </c>
      <c r="Z748" s="2">
        <v>3.9471169811320761E-2</v>
      </c>
      <c r="AA748" s="2">
        <v>0.10920498113207547</v>
      </c>
      <c r="AB748" s="2">
        <v>0.34848856603773587</v>
      </c>
      <c r="AC748" s="2">
        <v>0.10875743396226414</v>
      </c>
      <c r="AD748" s="2">
        <v>7.4459886792452828E-2</v>
      </c>
      <c r="AE748" s="2">
        <v>7.2394905660377359E-2</v>
      </c>
      <c r="AF748" s="2">
        <v>6.7834981132075464E-2</v>
      </c>
      <c r="AG748" s="2">
        <v>0.12877135849056601</v>
      </c>
    </row>
    <row r="749" spans="1:33" x14ac:dyDescent="0.3">
      <c r="A749" s="2" t="str">
        <f t="shared" si="26"/>
        <v>20220321_PS19_DYN</v>
      </c>
      <c r="B749" s="2">
        <v>20220321</v>
      </c>
      <c r="C749" s="2" t="s">
        <v>51</v>
      </c>
      <c r="D749" s="2" t="s">
        <v>53</v>
      </c>
      <c r="E749" s="2" t="s">
        <v>46</v>
      </c>
      <c r="F749" s="2" t="s">
        <v>50</v>
      </c>
      <c r="G749" s="2" t="s">
        <v>36</v>
      </c>
      <c r="H749" s="2">
        <v>56.714285714285715</v>
      </c>
      <c r="I749" s="2">
        <v>2.6499999999999999E-2</v>
      </c>
      <c r="J749" s="2">
        <v>5.9017849989918965</v>
      </c>
      <c r="K749" s="2">
        <v>810</v>
      </c>
      <c r="L749" s="2">
        <f t="shared" si="27"/>
        <v>13.5</v>
      </c>
      <c r="M749" s="2">
        <v>0.14566083018867926</v>
      </c>
      <c r="O749" s="2">
        <v>0.18888313207547172</v>
      </c>
      <c r="P749" s="2">
        <v>0.1484209811320755</v>
      </c>
      <c r="Q749" s="2">
        <v>0.1270304150943396</v>
      </c>
      <c r="R749" s="2">
        <v>6.6260037735849056E-2</v>
      </c>
      <c r="S749" s="2">
        <v>0.11450630188679245</v>
      </c>
      <c r="T749" s="2">
        <v>0.1196494716981132</v>
      </c>
      <c r="U749" s="2">
        <v>0.24583418867924522</v>
      </c>
      <c r="V749" s="2">
        <v>3.5448075471698121E-2</v>
      </c>
      <c r="W749" s="2">
        <v>0.16140230188679247</v>
      </c>
      <c r="X749" s="2">
        <v>0.15383830188679246</v>
      </c>
      <c r="Y749" s="2">
        <v>0.17928513207547167</v>
      </c>
      <c r="Z749" s="2">
        <v>0.21608298113207547</v>
      </c>
      <c r="AA749" s="2">
        <v>0.12390528301886793</v>
      </c>
      <c r="AB749" s="2">
        <v>0.26175645283018867</v>
      </c>
      <c r="AC749" s="2">
        <v>6.5908037735849051E-2</v>
      </c>
      <c r="AD749" s="2">
        <v>8.7369773584905663E-2</v>
      </c>
      <c r="AE749" s="2">
        <v>0.10035667924528302</v>
      </c>
      <c r="AF749" s="2">
        <v>0.13515766037735852</v>
      </c>
      <c r="AG749" s="2">
        <v>0.14056766037735852</v>
      </c>
    </row>
    <row r="750" spans="1:33" x14ac:dyDescent="0.3">
      <c r="A750" s="2" t="str">
        <f t="shared" si="26"/>
        <v>20220321_PS19_DYN</v>
      </c>
      <c r="B750" s="2">
        <v>20220321</v>
      </c>
      <c r="C750" s="2" t="s">
        <v>51</v>
      </c>
      <c r="D750" s="2" t="s">
        <v>53</v>
      </c>
      <c r="E750" s="2" t="s">
        <v>46</v>
      </c>
      <c r="F750" s="2" t="s">
        <v>50</v>
      </c>
      <c r="G750" s="2" t="s">
        <v>36</v>
      </c>
      <c r="H750" s="2">
        <v>56.714285714285715</v>
      </c>
      <c r="I750" s="2">
        <v>2.6499999999999999E-2</v>
      </c>
      <c r="J750" s="2">
        <v>5.9017849989918965</v>
      </c>
      <c r="K750" s="2">
        <v>840</v>
      </c>
      <c r="L750" s="2">
        <f t="shared" si="27"/>
        <v>14</v>
      </c>
      <c r="M750" s="2">
        <v>5.0979169811320758E-2</v>
      </c>
      <c r="O750" s="2">
        <v>0.11581105660377358</v>
      </c>
      <c r="P750" s="2">
        <v>0.11989890566037735</v>
      </c>
      <c r="Q750" s="2">
        <v>0.12138686792452832</v>
      </c>
      <c r="R750" s="2">
        <v>5.3233433962264147E-2</v>
      </c>
      <c r="S750" s="2">
        <v>0.10306992452830188</v>
      </c>
      <c r="T750" s="2">
        <v>0.10657249056603772</v>
      </c>
      <c r="U750" s="2">
        <v>4.7820943396226417E-2</v>
      </c>
      <c r="V750" s="2">
        <v>0.10499592452830188</v>
      </c>
      <c r="W750" s="2">
        <v>8.5525245283018844E-2</v>
      </c>
      <c r="X750" s="2">
        <v>8.8775584905660371E-2</v>
      </c>
      <c r="Y750" s="2">
        <v>0.12175426415094338</v>
      </c>
      <c r="Z750" s="2">
        <v>-2.4159622641509444E-3</v>
      </c>
      <c r="AA750" s="2">
        <v>0.13811562264150945</v>
      </c>
      <c r="AB750" s="2">
        <v>0.29488762264150942</v>
      </c>
      <c r="AC750" s="2">
        <v>4.9038566037735841E-2</v>
      </c>
      <c r="AD750" s="2">
        <v>8.0163396226415107E-2</v>
      </c>
      <c r="AE750" s="2">
        <v>4.0224075471698116E-2</v>
      </c>
      <c r="AF750" s="2">
        <v>7.4110603773584915E-2</v>
      </c>
      <c r="AG750" s="2">
        <v>0.12110033962264152</v>
      </c>
    </row>
    <row r="751" spans="1:33" x14ac:dyDescent="0.3">
      <c r="A751" s="2" t="str">
        <f t="shared" si="26"/>
        <v>20220321_PS19_DYN</v>
      </c>
      <c r="B751" s="2">
        <v>20220321</v>
      </c>
      <c r="C751" s="2" t="s">
        <v>51</v>
      </c>
      <c r="D751" s="2" t="s">
        <v>53</v>
      </c>
      <c r="E751" s="2" t="s">
        <v>46</v>
      </c>
      <c r="F751" s="2" t="s">
        <v>50</v>
      </c>
      <c r="G751" s="2" t="s">
        <v>36</v>
      </c>
      <c r="H751" s="2">
        <v>56.714285714285715</v>
      </c>
      <c r="I751" s="2">
        <v>2.6499999999999999E-2</v>
      </c>
      <c r="J751" s="2">
        <v>5.9017849989918965</v>
      </c>
      <c r="K751" s="2">
        <v>870</v>
      </c>
      <c r="L751" s="2">
        <f t="shared" si="27"/>
        <v>14.5</v>
      </c>
      <c r="M751" s="2">
        <v>0.11899071698113206</v>
      </c>
      <c r="O751" s="2">
        <v>0.20427864150943398</v>
      </c>
      <c r="P751" s="2">
        <v>0.11094067924528304</v>
      </c>
      <c r="Q751" s="2">
        <v>0.18049252830188681</v>
      </c>
      <c r="R751" s="2">
        <v>0.24623690566037734</v>
      </c>
      <c r="S751" s="2">
        <v>0.12114354716981131</v>
      </c>
      <c r="T751" s="2">
        <v>0.12023683018867926</v>
      </c>
      <c r="U751" s="2">
        <v>9.1064981132075465E-2</v>
      </c>
      <c r="V751" s="2">
        <v>0.3864908301886793</v>
      </c>
      <c r="W751" s="2">
        <v>0.11525743396226415</v>
      </c>
      <c r="X751" s="2">
        <v>0.21312109433962259</v>
      </c>
      <c r="Y751" s="2">
        <v>0.30898962264150942</v>
      </c>
      <c r="Z751" s="2">
        <v>7.1148905660377362E-2</v>
      </c>
      <c r="AA751" s="2">
        <v>0.14825218867924525</v>
      </c>
      <c r="AB751" s="2">
        <v>0.36853988679245281</v>
      </c>
      <c r="AC751" s="2">
        <v>0.152842641509434</v>
      </c>
      <c r="AD751" s="2">
        <v>0.14064426415094342</v>
      </c>
      <c r="AE751" s="2">
        <v>0.18008705660377361</v>
      </c>
      <c r="AF751" s="2">
        <v>0.1254829056603774</v>
      </c>
      <c r="AG751" s="2">
        <v>0.1654223396226415</v>
      </c>
    </row>
    <row r="752" spans="1:33" x14ac:dyDescent="0.3">
      <c r="A752" s="2" t="str">
        <f t="shared" si="26"/>
        <v>20220321_PS19_DYN</v>
      </c>
      <c r="B752" s="2">
        <v>20220321</v>
      </c>
      <c r="C752" s="2" t="s">
        <v>51</v>
      </c>
      <c r="D752" s="2" t="s">
        <v>53</v>
      </c>
      <c r="E752" s="2" t="s">
        <v>46</v>
      </c>
      <c r="F752" s="2" t="s">
        <v>50</v>
      </c>
      <c r="G752" s="2" t="s">
        <v>36</v>
      </c>
      <c r="H752" s="2">
        <v>56.714285714285715</v>
      </c>
      <c r="I752" s="2">
        <v>2.6499999999999999E-2</v>
      </c>
      <c r="J752" s="2">
        <v>5.9017849989918965</v>
      </c>
      <c r="K752" s="2">
        <v>900</v>
      </c>
      <c r="L752" s="2">
        <f t="shared" si="27"/>
        <v>15</v>
      </c>
      <c r="M752" s="2">
        <v>0.29538924528301885</v>
      </c>
      <c r="O752" s="2">
        <v>0.12314456603773585</v>
      </c>
      <c r="P752" s="2">
        <v>0.13963286792452828</v>
      </c>
      <c r="Q752" s="2">
        <v>0.10798196226415094</v>
      </c>
      <c r="R752" s="2">
        <v>0.19362060377358489</v>
      </c>
      <c r="S752" s="2">
        <v>0.13669841509433964</v>
      </c>
      <c r="T752" s="2">
        <v>0.10733833962264151</v>
      </c>
      <c r="U752" s="2">
        <v>0.11526377358490568</v>
      </c>
      <c r="V752" s="2">
        <v>0.15017479245283016</v>
      </c>
      <c r="W752" s="2">
        <v>6.441264150943396E-2</v>
      </c>
      <c r="X752" s="2">
        <v>0.19989381132075471</v>
      </c>
      <c r="Y752" s="2">
        <v>0.40078781132075469</v>
      </c>
      <c r="Z752" s="2">
        <v>9.030113207547168E-3</v>
      </c>
      <c r="AA752" s="2">
        <v>0.16160030188679247</v>
      </c>
      <c r="AB752" s="2">
        <v>0.27905260377358487</v>
      </c>
      <c r="AC752" s="2">
        <v>0.1803789433962264</v>
      </c>
      <c r="AD752" s="2">
        <v>0.12171252830188679</v>
      </c>
      <c r="AE752" s="2">
        <v>0.13302720754716985</v>
      </c>
      <c r="AF752" s="2">
        <v>0.15907237735849056</v>
      </c>
      <c r="AG752" s="2">
        <v>0.15970924528301886</v>
      </c>
    </row>
    <row r="753" spans="1:33" x14ac:dyDescent="0.3">
      <c r="A753" s="2" t="str">
        <f t="shared" si="26"/>
        <v>20220321_PS19_DYN</v>
      </c>
      <c r="B753" s="2">
        <v>20220321</v>
      </c>
      <c r="C753" s="2" t="s">
        <v>51</v>
      </c>
      <c r="D753" s="2" t="s">
        <v>53</v>
      </c>
      <c r="E753" s="2" t="s">
        <v>46</v>
      </c>
      <c r="F753" s="2" t="s">
        <v>50</v>
      </c>
      <c r="G753" s="2" t="s">
        <v>36</v>
      </c>
      <c r="H753" s="2">
        <v>56.714285714285715</v>
      </c>
      <c r="I753" s="2">
        <v>2.6499999999999999E-2</v>
      </c>
      <c r="J753" s="2">
        <v>5.9017849989918965</v>
      </c>
      <c r="K753" s="2">
        <v>930</v>
      </c>
      <c r="L753" s="2">
        <f t="shared" si="27"/>
        <v>15.5</v>
      </c>
      <c r="M753" s="2">
        <v>0.268190679245283</v>
      </c>
      <c r="O753" s="2">
        <v>0.12332966037735847</v>
      </c>
      <c r="P753" s="2">
        <v>0.18675909433962268</v>
      </c>
      <c r="Q753" s="2">
        <v>0.15692196226415092</v>
      </c>
      <c r="R753" s="2">
        <v>0.12378271698113207</v>
      </c>
      <c r="S753" s="2">
        <v>0.12645143396226413</v>
      </c>
      <c r="T753" s="2">
        <v>0.13091667924528302</v>
      </c>
      <c r="U753" s="2">
        <v>0.14701535849056602</v>
      </c>
      <c r="V753" s="2">
        <v>0.14017562264150946</v>
      </c>
      <c r="W753" s="2">
        <v>0.14700196226415091</v>
      </c>
      <c r="X753" s="2">
        <v>0.20885584905660376</v>
      </c>
      <c r="Y753" s="2">
        <v>0.19076841509433962</v>
      </c>
      <c r="Z753" s="2">
        <v>0.31812558490566034</v>
      </c>
      <c r="AA753" s="2">
        <v>0.17447301886792452</v>
      </c>
      <c r="AB753" s="2">
        <v>0.41639535849056603</v>
      </c>
      <c r="AC753" s="2">
        <v>0.12033373584905663</v>
      </c>
      <c r="AD753" s="2">
        <v>0.13392452830188678</v>
      </c>
      <c r="AE753" s="2">
        <v>0.14285943396226414</v>
      </c>
      <c r="AF753" s="2">
        <v>0.13854916981132073</v>
      </c>
      <c r="AG753" s="2">
        <v>0.17286199999999999</v>
      </c>
    </row>
    <row r="754" spans="1:33" x14ac:dyDescent="0.3">
      <c r="A754" s="2" t="str">
        <f t="shared" si="26"/>
        <v>20220321_PS19_DYN</v>
      </c>
      <c r="B754" s="2">
        <v>20220321</v>
      </c>
      <c r="C754" s="2" t="s">
        <v>51</v>
      </c>
      <c r="D754" s="2" t="s">
        <v>53</v>
      </c>
      <c r="E754" s="2" t="s">
        <v>46</v>
      </c>
      <c r="F754" s="2" t="s">
        <v>50</v>
      </c>
      <c r="G754" s="2" t="s">
        <v>36</v>
      </c>
      <c r="H754" s="2">
        <v>56.714285714285715</v>
      </c>
      <c r="I754" s="2">
        <v>2.6499999999999999E-2</v>
      </c>
      <c r="J754" s="2">
        <v>5.9017849989918965</v>
      </c>
      <c r="K754" s="2">
        <v>960</v>
      </c>
      <c r="L754" s="2">
        <f t="shared" si="27"/>
        <v>16</v>
      </c>
      <c r="M754" s="2">
        <v>0.16187894339622644</v>
      </c>
      <c r="O754" s="2">
        <v>0.18315739622641508</v>
      </c>
      <c r="P754" s="2">
        <v>0.16239298113207548</v>
      </c>
      <c r="Q754" s="2">
        <v>0.15414320754716981</v>
      </c>
      <c r="R754" s="2">
        <v>0.15455486792452827</v>
      </c>
      <c r="S754" s="2">
        <v>0.18326362264150944</v>
      </c>
      <c r="T754" s="2">
        <v>8.4557396226415102E-2</v>
      </c>
      <c r="U754" s="2">
        <v>0.14833033962264153</v>
      </c>
      <c r="V754" s="2">
        <v>0.27997633962264151</v>
      </c>
      <c r="W754" s="2">
        <v>0.1123686037735849</v>
      </c>
      <c r="X754" s="2">
        <v>0.18967366037735853</v>
      </c>
      <c r="Y754" s="2">
        <v>0.19681532075471694</v>
      </c>
      <c r="Z754" s="2">
        <v>0.15859396226415096</v>
      </c>
      <c r="AA754" s="2">
        <v>0.15352516981132075</v>
      </c>
      <c r="AB754" s="2">
        <v>0.28660671698113205</v>
      </c>
      <c r="AC754" s="2">
        <v>0.10439049056603775</v>
      </c>
      <c r="AD754" s="2">
        <v>0.21251456603773583</v>
      </c>
      <c r="AE754" s="2">
        <v>0.13411184905660375</v>
      </c>
      <c r="AF754" s="2">
        <v>0.11896909433962265</v>
      </c>
      <c r="AG754" s="2">
        <v>0.16513226415094337</v>
      </c>
    </row>
    <row r="755" spans="1:33" x14ac:dyDescent="0.3">
      <c r="A755" s="2" t="str">
        <f t="shared" si="26"/>
        <v>20220321_PS19_DYN</v>
      </c>
      <c r="B755" s="2">
        <v>20220321</v>
      </c>
      <c r="C755" s="2" t="s">
        <v>51</v>
      </c>
      <c r="D755" s="2" t="s">
        <v>53</v>
      </c>
      <c r="E755" s="2" t="s">
        <v>46</v>
      </c>
      <c r="F755" s="2" t="s">
        <v>50</v>
      </c>
      <c r="G755" s="2" t="s">
        <v>36</v>
      </c>
      <c r="H755" s="2">
        <v>56.714285714285715</v>
      </c>
      <c r="I755" s="2">
        <v>2.6499999999999999E-2</v>
      </c>
      <c r="J755" s="2">
        <v>5.9017849989918965</v>
      </c>
      <c r="K755" s="2">
        <v>990</v>
      </c>
      <c r="L755" s="2">
        <f t="shared" si="27"/>
        <v>16.5</v>
      </c>
      <c r="M755" s="2">
        <v>0.14715207547169809</v>
      </c>
      <c r="O755" s="2">
        <v>0.1732306037735849</v>
      </c>
      <c r="P755" s="2">
        <v>0.19213011320754717</v>
      </c>
      <c r="Q755" s="2">
        <v>0.14125392452830188</v>
      </c>
      <c r="R755" s="2">
        <v>0.18756313207547171</v>
      </c>
      <c r="S755" s="2">
        <v>0.18142403773584903</v>
      </c>
      <c r="T755" s="2">
        <v>6.5779169811320745E-2</v>
      </c>
      <c r="U755" s="2">
        <v>6.535788679245283E-2</v>
      </c>
      <c r="V755" s="2">
        <v>0.13203290566037737</v>
      </c>
      <c r="W755" s="2">
        <v>0.16212184905660379</v>
      </c>
      <c r="X755" s="2">
        <v>0.13060890566037733</v>
      </c>
      <c r="Y755" s="2">
        <v>0.19741166037735847</v>
      </c>
      <c r="Z755" s="2">
        <v>0.11242350943396226</v>
      </c>
      <c r="AA755" s="2">
        <v>0.16633222641509432</v>
      </c>
      <c r="AB755" s="2">
        <v>0.21534626415094338</v>
      </c>
      <c r="AC755" s="2">
        <v>0.1838781886792453</v>
      </c>
      <c r="AD755" s="2">
        <v>0.20779943396226416</v>
      </c>
      <c r="AE755" s="2">
        <v>0.11205116981132075</v>
      </c>
      <c r="AF755" s="2">
        <v>0.10476584905660376</v>
      </c>
      <c r="AG755" s="2">
        <v>0.17209350943396226</v>
      </c>
    </row>
    <row r="756" spans="1:33" x14ac:dyDescent="0.3">
      <c r="A756" s="2" t="str">
        <f t="shared" si="26"/>
        <v>20220321_PS19_DYN</v>
      </c>
      <c r="B756" s="2">
        <v>20220321</v>
      </c>
      <c r="C756" s="2" t="s">
        <v>51</v>
      </c>
      <c r="D756" s="2" t="s">
        <v>53</v>
      </c>
      <c r="E756" s="2" t="s">
        <v>46</v>
      </c>
      <c r="F756" s="2" t="s">
        <v>50</v>
      </c>
      <c r="G756" s="2" t="s">
        <v>36</v>
      </c>
      <c r="H756" s="2">
        <v>56.714285714285715</v>
      </c>
      <c r="I756" s="2">
        <v>2.6499999999999999E-2</v>
      </c>
      <c r="J756" s="2">
        <v>5.9017849989918965</v>
      </c>
      <c r="K756" s="2">
        <v>1020</v>
      </c>
      <c r="L756" s="2">
        <f t="shared" si="27"/>
        <v>17</v>
      </c>
      <c r="M756" s="2">
        <v>0.21168860377358487</v>
      </c>
      <c r="O756" s="2">
        <v>0.27133377358490562</v>
      </c>
      <c r="P756" s="2">
        <v>0.17275913207547169</v>
      </c>
      <c r="Q756" s="2">
        <v>0.17946366037735847</v>
      </c>
      <c r="R756" s="2">
        <v>0.10554773584905662</v>
      </c>
      <c r="S756" s="2">
        <v>0.12915935849056601</v>
      </c>
      <c r="T756" s="2">
        <v>0.14903354716981135</v>
      </c>
      <c r="U756" s="2">
        <v>0.25473920754716978</v>
      </c>
      <c r="V756" s="2">
        <v>0.14759562264150944</v>
      </c>
      <c r="W756" s="2">
        <v>0.20532154716981132</v>
      </c>
      <c r="X756" s="2">
        <v>9.4830905660377357E-2</v>
      </c>
      <c r="Y756" s="2">
        <v>0.15582539622641511</v>
      </c>
      <c r="Z756" s="2">
        <v>0.18898422641509433</v>
      </c>
      <c r="AA756" s="2">
        <v>0.1887903396226415</v>
      </c>
      <c r="AB756" s="2">
        <v>0.44911611320754724</v>
      </c>
      <c r="AC756" s="2">
        <v>0.17710233962264146</v>
      </c>
      <c r="AD756" s="2">
        <v>0.25215486792452829</v>
      </c>
      <c r="AE756" s="2">
        <v>0.10766109433962265</v>
      </c>
      <c r="AF756" s="2">
        <v>0.2016787547169811</v>
      </c>
      <c r="AG756" s="2">
        <v>0.20559916981132076</v>
      </c>
    </row>
    <row r="757" spans="1:33" x14ac:dyDescent="0.3">
      <c r="A757" s="2" t="str">
        <f t="shared" si="26"/>
        <v>20220321_PS19_DYN</v>
      </c>
      <c r="B757" s="2">
        <v>20220321</v>
      </c>
      <c r="C757" s="2" t="s">
        <v>51</v>
      </c>
      <c r="D757" s="2" t="s">
        <v>53</v>
      </c>
      <c r="E757" s="2" t="s">
        <v>46</v>
      </c>
      <c r="F757" s="2" t="s">
        <v>50</v>
      </c>
      <c r="G757" s="2" t="s">
        <v>36</v>
      </c>
      <c r="H757" s="2">
        <v>56.714285714285715</v>
      </c>
      <c r="I757" s="2">
        <v>2.6499999999999999E-2</v>
      </c>
      <c r="J757" s="2">
        <v>5.9017849989918965</v>
      </c>
      <c r="K757" s="2">
        <v>1050</v>
      </c>
      <c r="L757" s="2">
        <f t="shared" si="27"/>
        <v>17.5</v>
      </c>
      <c r="M757" s="2">
        <v>0.18290754716981134</v>
      </c>
      <c r="O757" s="2">
        <v>0.14958294339622644</v>
      </c>
      <c r="P757" s="2">
        <v>0.19442041509433963</v>
      </c>
      <c r="Q757" s="2">
        <v>0.14063211320754718</v>
      </c>
      <c r="R757" s="2">
        <v>5.7058113207547161E-2</v>
      </c>
      <c r="S757" s="2">
        <v>0.18991577358490566</v>
      </c>
      <c r="T757" s="2">
        <v>0.14965509433962265</v>
      </c>
      <c r="U757" s="2">
        <v>0.1410930188679245</v>
      </c>
      <c r="V757" s="2">
        <v>7.4197471698113207E-2</v>
      </c>
      <c r="W757" s="2">
        <v>0.18618566037735848</v>
      </c>
      <c r="X757" s="2">
        <v>0.18334196226415092</v>
      </c>
      <c r="Y757" s="2">
        <v>0.20194169811320753</v>
      </c>
      <c r="Z757" s="2">
        <v>5.7966943396226427E-2</v>
      </c>
      <c r="AA757" s="2">
        <v>0.19648950943396229</v>
      </c>
      <c r="AB757" s="2">
        <v>0.33259056603773579</v>
      </c>
      <c r="AC757" s="2">
        <v>9.0697811320754718E-2</v>
      </c>
      <c r="AD757" s="2">
        <v>8.7802716981132081E-2</v>
      </c>
      <c r="AE757" s="2">
        <v>0.1029291320754717</v>
      </c>
      <c r="AF757" s="2">
        <v>0.1482991698113208</v>
      </c>
      <c r="AG757" s="2">
        <v>0.18316075471698115</v>
      </c>
    </row>
    <row r="758" spans="1:33" x14ac:dyDescent="0.3">
      <c r="A758" s="2" t="str">
        <f t="shared" si="26"/>
        <v>20220321_PS19_DYN</v>
      </c>
      <c r="B758" s="2">
        <v>20220321</v>
      </c>
      <c r="C758" s="2" t="s">
        <v>51</v>
      </c>
      <c r="D758" s="2" t="s">
        <v>53</v>
      </c>
      <c r="E758" s="2" t="s">
        <v>46</v>
      </c>
      <c r="F758" s="2" t="s">
        <v>50</v>
      </c>
      <c r="G758" s="2" t="s">
        <v>36</v>
      </c>
      <c r="H758" s="2">
        <v>56.714285714285715</v>
      </c>
      <c r="I758" s="2">
        <v>2.6499999999999999E-2</v>
      </c>
      <c r="J758" s="2">
        <v>5.9017849989918965</v>
      </c>
      <c r="K758" s="2">
        <v>1080</v>
      </c>
      <c r="L758" s="2">
        <f t="shared" si="27"/>
        <v>18</v>
      </c>
      <c r="M758" s="2">
        <v>0.2003211320754717</v>
      </c>
      <c r="O758" s="2">
        <v>0.24120181132075469</v>
      </c>
      <c r="P758" s="2">
        <v>0.14207958490566036</v>
      </c>
      <c r="Q758" s="2">
        <v>0.15223607547169812</v>
      </c>
      <c r="R758" s="2">
        <v>6.3196490566037739E-2</v>
      </c>
      <c r="S758" s="2">
        <v>0.1371266037735849</v>
      </c>
      <c r="T758" s="2">
        <v>0.16825603773584905</v>
      </c>
      <c r="U758" s="2">
        <v>0.18999932075471698</v>
      </c>
      <c r="V758" s="2">
        <v>0.29350475471698112</v>
      </c>
      <c r="W758" s="2">
        <v>0.13241524528301887</v>
      </c>
      <c r="X758" s="2">
        <v>0.29181916981132072</v>
      </c>
      <c r="Y758" s="2">
        <v>0.2645892075471698</v>
      </c>
      <c r="Z758" s="2">
        <v>3.7517886792452833E-2</v>
      </c>
      <c r="AA758" s="2">
        <v>0.2034429433962264</v>
      </c>
      <c r="AB758" s="2">
        <v>0.3954723396226415</v>
      </c>
      <c r="AC758" s="2">
        <v>0.13771973584905661</v>
      </c>
      <c r="AD758" s="2">
        <v>0.20482709433962265</v>
      </c>
      <c r="AE758" s="2">
        <v>0.16506883018867927</v>
      </c>
      <c r="AF758" s="2">
        <v>0.2560832830188679</v>
      </c>
      <c r="AG758" s="2">
        <v>0.19550867924528301</v>
      </c>
    </row>
    <row r="759" spans="1:33" x14ac:dyDescent="0.3">
      <c r="A759" s="2" t="str">
        <f t="shared" si="26"/>
        <v>20220321_PS19_DYN</v>
      </c>
      <c r="B759" s="2">
        <v>20220321</v>
      </c>
      <c r="C759" s="2" t="s">
        <v>51</v>
      </c>
      <c r="D759" s="2" t="s">
        <v>53</v>
      </c>
      <c r="E759" s="2" t="s">
        <v>46</v>
      </c>
      <c r="F759" s="2" t="s">
        <v>50</v>
      </c>
      <c r="G759" s="2" t="s">
        <v>36</v>
      </c>
      <c r="H759" s="2">
        <v>56.714285714285715</v>
      </c>
      <c r="I759" s="2">
        <v>2.6499999999999999E-2</v>
      </c>
      <c r="J759" s="2">
        <v>5.9017849989918965</v>
      </c>
      <c r="K759" s="2">
        <v>1110</v>
      </c>
      <c r="L759" s="2">
        <f t="shared" si="27"/>
        <v>18.5</v>
      </c>
      <c r="M759" s="2">
        <v>0.1116866037735849</v>
      </c>
      <c r="O759" s="2">
        <v>0.19501071698113209</v>
      </c>
      <c r="P759" s="2">
        <v>0.17914781132075469</v>
      </c>
      <c r="Q759" s="2">
        <v>0.18241494339622641</v>
      </c>
      <c r="R759" s="2">
        <v>0.26497732075471697</v>
      </c>
      <c r="S759" s="2">
        <v>0.17814728301886792</v>
      </c>
      <c r="T759" s="2">
        <v>0.15885184905660379</v>
      </c>
      <c r="U759" s="2">
        <v>7.8778603773584921E-2</v>
      </c>
      <c r="V759" s="2">
        <v>0.1093749433962264</v>
      </c>
      <c r="W759" s="2">
        <v>0.11079169811320756</v>
      </c>
      <c r="X759" s="2">
        <v>0.19346396226415097</v>
      </c>
      <c r="Y759" s="2">
        <v>0.10626550943396226</v>
      </c>
      <c r="Z759" s="2">
        <v>5.165105660377358E-2</v>
      </c>
      <c r="AA759" s="2">
        <v>0.2159020754716981</v>
      </c>
      <c r="AB759" s="2">
        <v>0.40375913207547171</v>
      </c>
      <c r="AC759" s="2">
        <v>0.22820339622641508</v>
      </c>
      <c r="AD759" s="2">
        <v>0.16721154716981132</v>
      </c>
      <c r="AE759" s="2">
        <v>0.20529633962264149</v>
      </c>
      <c r="AF759" s="2">
        <v>0.13504562264150941</v>
      </c>
      <c r="AG759" s="2">
        <v>0.20146181132075472</v>
      </c>
    </row>
    <row r="760" spans="1:33" x14ac:dyDescent="0.3">
      <c r="A760" s="2" t="str">
        <f t="shared" si="26"/>
        <v>20220321_PS19_DYN</v>
      </c>
      <c r="B760" s="2">
        <v>20220321</v>
      </c>
      <c r="C760" s="2" t="s">
        <v>51</v>
      </c>
      <c r="D760" s="2" t="s">
        <v>53</v>
      </c>
      <c r="E760" s="2" t="s">
        <v>46</v>
      </c>
      <c r="F760" s="2" t="s">
        <v>50</v>
      </c>
      <c r="G760" s="2" t="s">
        <v>36</v>
      </c>
      <c r="H760" s="2">
        <v>56.714285714285715</v>
      </c>
      <c r="I760" s="2">
        <v>2.6499999999999999E-2</v>
      </c>
      <c r="J760" s="2">
        <v>5.9017849989918965</v>
      </c>
      <c r="K760" s="2">
        <v>1140</v>
      </c>
      <c r="L760" s="2">
        <f t="shared" si="27"/>
        <v>19</v>
      </c>
      <c r="M760" s="2">
        <v>0.24751090566037737</v>
      </c>
      <c r="O760" s="2">
        <v>0.15125898113207545</v>
      </c>
      <c r="P760" s="2">
        <v>0.16178630188679241</v>
      </c>
      <c r="Q760" s="2">
        <v>0.15934218867924527</v>
      </c>
      <c r="R760" s="2">
        <v>0.31165667924528301</v>
      </c>
      <c r="S760" s="2">
        <v>0.12586996226415095</v>
      </c>
      <c r="T760" s="2">
        <v>0.19584932075471698</v>
      </c>
      <c r="U760" s="2">
        <v>0.19066864150943394</v>
      </c>
      <c r="V760" s="2">
        <v>0.13930807547169813</v>
      </c>
      <c r="W760" s="2">
        <v>0.102196679245283</v>
      </c>
      <c r="X760" s="2">
        <v>0.15943309433962266</v>
      </c>
      <c r="Y760" s="2">
        <v>0.37504328301886791</v>
      </c>
      <c r="Z760" s="2">
        <v>0.15313977358490566</v>
      </c>
      <c r="AA760" s="2">
        <v>0.21878109433962259</v>
      </c>
      <c r="AB760" s="2">
        <v>0.34460139622641506</v>
      </c>
      <c r="AC760" s="2">
        <v>0.19987116981132069</v>
      </c>
      <c r="AD760" s="2">
        <v>0.21756966037735848</v>
      </c>
      <c r="AE760" s="2">
        <v>9.6104603773584915E-2</v>
      </c>
      <c r="AF760" s="2">
        <v>0.21157286792452826</v>
      </c>
      <c r="AG760" s="2">
        <v>0.19105618867924529</v>
      </c>
    </row>
    <row r="761" spans="1:33" x14ac:dyDescent="0.3">
      <c r="A761" s="2" t="str">
        <f t="shared" si="26"/>
        <v>20220321_PS19_DYN</v>
      </c>
      <c r="B761" s="2">
        <v>20220321</v>
      </c>
      <c r="C761" s="2" t="s">
        <v>51</v>
      </c>
      <c r="D761" s="2" t="s">
        <v>53</v>
      </c>
      <c r="E761" s="2" t="s">
        <v>46</v>
      </c>
      <c r="F761" s="2" t="s">
        <v>50</v>
      </c>
      <c r="G761" s="2" t="s">
        <v>36</v>
      </c>
      <c r="H761" s="2">
        <v>56.714285714285715</v>
      </c>
      <c r="I761" s="2">
        <v>2.6499999999999999E-2</v>
      </c>
      <c r="J761" s="2">
        <v>5.9017849989918965</v>
      </c>
      <c r="K761" s="2">
        <v>1170</v>
      </c>
      <c r="L761" s="2">
        <f t="shared" si="27"/>
        <v>19.5</v>
      </c>
      <c r="M761" s="2">
        <v>0.22233611320754712</v>
      </c>
      <c r="O761" s="2">
        <v>0.19426701886792452</v>
      </c>
      <c r="P761" s="2">
        <v>0.18913403773584908</v>
      </c>
      <c r="Q761" s="2">
        <v>0.18094520754716983</v>
      </c>
      <c r="R761" s="2">
        <v>0.31667177358490567</v>
      </c>
      <c r="S761" s="2">
        <v>0.22123950943396228</v>
      </c>
      <c r="T761" s="2">
        <v>0.14339343396226412</v>
      </c>
      <c r="U761" s="2">
        <v>0.22340301886792455</v>
      </c>
      <c r="V761" s="2">
        <v>0.31188615094339617</v>
      </c>
      <c r="W761" s="2">
        <v>0.16363045283018868</v>
      </c>
      <c r="X761" s="2">
        <v>0.23118283018867924</v>
      </c>
      <c r="Y761" s="2">
        <v>0.27170264150943396</v>
      </c>
      <c r="Z761" s="2">
        <v>0.24591018867924527</v>
      </c>
      <c r="AA761" s="2">
        <v>0.20202124528301887</v>
      </c>
      <c r="AB761" s="2">
        <v>0.36896252830188681</v>
      </c>
      <c r="AC761" s="2">
        <v>0.25369403773584903</v>
      </c>
      <c r="AD761" s="2">
        <v>0.37454328301886791</v>
      </c>
      <c r="AE761" s="2">
        <v>0.1571023396226415</v>
      </c>
      <c r="AF761" s="2">
        <v>0.22585630188679248</v>
      </c>
      <c r="AG761" s="2">
        <v>0.20801633962264149</v>
      </c>
    </row>
    <row r="762" spans="1:33" x14ac:dyDescent="0.3">
      <c r="A762" s="2" t="str">
        <f t="shared" si="26"/>
        <v>20220321_PS19_DYN</v>
      </c>
      <c r="B762" s="2">
        <v>20220321</v>
      </c>
      <c r="C762" s="2" t="s">
        <v>51</v>
      </c>
      <c r="D762" s="2" t="s">
        <v>53</v>
      </c>
      <c r="E762" s="2" t="s">
        <v>46</v>
      </c>
      <c r="F762" s="2" t="s">
        <v>50</v>
      </c>
      <c r="G762" s="2" t="s">
        <v>36</v>
      </c>
      <c r="H762" s="2">
        <v>56.714285714285715</v>
      </c>
      <c r="I762" s="2">
        <v>2.6499999999999999E-2</v>
      </c>
      <c r="J762" s="2">
        <v>5.9017849989918965</v>
      </c>
      <c r="K762" s="2">
        <v>1200</v>
      </c>
      <c r="L762" s="2">
        <f t="shared" si="27"/>
        <v>20</v>
      </c>
      <c r="M762" s="2">
        <v>0.27309350943396227</v>
      </c>
      <c r="O762" s="2">
        <v>0.33992064150943396</v>
      </c>
      <c r="P762" s="2">
        <v>0.19925343396226416</v>
      </c>
      <c r="Q762" s="2">
        <v>0.21276762264150939</v>
      </c>
      <c r="R762" s="2">
        <v>8.1199094339622635E-2</v>
      </c>
      <c r="S762" s="2">
        <v>0.14170079245283018</v>
      </c>
      <c r="T762" s="2">
        <v>0.25645720754716977</v>
      </c>
      <c r="U762" s="2">
        <v>0.1871672830188679</v>
      </c>
      <c r="V762" s="2">
        <v>3.7657509433962268E-2</v>
      </c>
      <c r="W762" s="2">
        <v>0.15829713207547169</v>
      </c>
      <c r="X762" s="2">
        <v>0.21730766037735849</v>
      </c>
      <c r="Y762" s="2">
        <v>0.16208233962264154</v>
      </c>
      <c r="Z762" s="2">
        <v>0.12913433962264154</v>
      </c>
      <c r="AA762" s="2">
        <v>0.25252037735849059</v>
      </c>
      <c r="AB762" s="2">
        <v>0.29444279245283017</v>
      </c>
      <c r="AC762" s="2">
        <v>0.1611512075471698</v>
      </c>
      <c r="AD762" s="2">
        <v>0.1216961886792453</v>
      </c>
      <c r="AE762" s="2">
        <v>0.20774924528301883</v>
      </c>
      <c r="AF762" s="2">
        <v>0.20105388679245284</v>
      </c>
      <c r="AG762" s="2">
        <v>0.21906316981132073</v>
      </c>
    </row>
    <row r="763" spans="1:33" x14ac:dyDescent="0.3">
      <c r="A763" s="2" t="str">
        <f t="shared" si="26"/>
        <v>20220321_PS19_DYN</v>
      </c>
      <c r="B763" s="2">
        <v>20220321</v>
      </c>
      <c r="C763" s="2" t="s">
        <v>51</v>
      </c>
      <c r="D763" s="2" t="s">
        <v>53</v>
      </c>
      <c r="E763" s="2" t="s">
        <v>46</v>
      </c>
      <c r="F763" s="2" t="s">
        <v>50</v>
      </c>
      <c r="G763" s="2" t="s">
        <v>36</v>
      </c>
      <c r="H763" s="2">
        <v>56.714285714285715</v>
      </c>
      <c r="I763" s="2">
        <v>2.6499999999999999E-2</v>
      </c>
      <c r="J763" s="2">
        <v>5.9017849989918965</v>
      </c>
      <c r="K763" s="2">
        <v>1230</v>
      </c>
      <c r="L763" s="2">
        <f t="shared" si="27"/>
        <v>20.5</v>
      </c>
      <c r="M763" s="2">
        <v>0.23184909433962264</v>
      </c>
      <c r="O763" s="2">
        <v>0.28256452830188677</v>
      </c>
      <c r="P763" s="2">
        <v>0.2217305283018868</v>
      </c>
      <c r="Q763" s="2">
        <v>0.21705407547169808</v>
      </c>
      <c r="R763" s="2">
        <v>0.17829135849056602</v>
      </c>
      <c r="S763" s="2">
        <v>0.26721773584905656</v>
      </c>
      <c r="T763" s="2">
        <v>0.16150690566037734</v>
      </c>
      <c r="U763" s="2">
        <v>0.12520558490566036</v>
      </c>
      <c r="V763" s="2">
        <v>0.17405090566037737</v>
      </c>
      <c r="W763" s="2">
        <v>0.1677172452830189</v>
      </c>
      <c r="X763" s="2">
        <v>0.19825860377358492</v>
      </c>
      <c r="Y763" s="2">
        <v>0.26369637735849055</v>
      </c>
      <c r="Z763" s="2">
        <v>6.8825886792452828E-2</v>
      </c>
      <c r="AA763" s="2">
        <v>0.23320879245283019</v>
      </c>
      <c r="AB763" s="2">
        <v>0.34617724528301891</v>
      </c>
      <c r="AC763" s="2">
        <v>0.14738686792452829</v>
      </c>
      <c r="AD763" s="2">
        <v>0.38502516981132073</v>
      </c>
      <c r="AE763" s="2">
        <v>0.17899566037735848</v>
      </c>
      <c r="AF763" s="2">
        <v>0.10771132075471698</v>
      </c>
      <c r="AG763" s="2">
        <v>0.22991467924528303</v>
      </c>
    </row>
    <row r="764" spans="1:33" x14ac:dyDescent="0.3">
      <c r="A764" s="2" t="str">
        <f t="shared" si="26"/>
        <v>20220321_PS19_DYN</v>
      </c>
      <c r="B764" s="2">
        <v>20220321</v>
      </c>
      <c r="C764" s="2" t="s">
        <v>51</v>
      </c>
      <c r="D764" s="2" t="s">
        <v>53</v>
      </c>
      <c r="E764" s="2" t="s">
        <v>46</v>
      </c>
      <c r="F764" s="2" t="s">
        <v>50</v>
      </c>
      <c r="G764" s="2" t="s">
        <v>36</v>
      </c>
      <c r="H764" s="2">
        <v>56.714285714285715</v>
      </c>
      <c r="I764" s="2">
        <v>2.6499999999999999E-2</v>
      </c>
      <c r="J764" s="2">
        <v>5.9017849989918965</v>
      </c>
      <c r="K764" s="2">
        <v>1260</v>
      </c>
      <c r="L764" s="2">
        <f t="shared" si="27"/>
        <v>21</v>
      </c>
      <c r="M764" s="2">
        <v>0.13633879245283018</v>
      </c>
      <c r="O764" s="2">
        <v>0.22340856603773587</v>
      </c>
      <c r="P764" s="2">
        <v>0.15345841509433966</v>
      </c>
      <c r="Q764" s="2">
        <v>0.17901430188679243</v>
      </c>
      <c r="R764" s="2">
        <v>0.24398849056603772</v>
      </c>
      <c r="S764" s="2">
        <v>0.30388354716981131</v>
      </c>
      <c r="T764" s="2">
        <v>0.14638569811320754</v>
      </c>
      <c r="U764" s="2">
        <v>0.15202249056603773</v>
      </c>
      <c r="V764" s="2">
        <v>0.31679686792452827</v>
      </c>
      <c r="W764" s="2">
        <v>0.17514132075471697</v>
      </c>
      <c r="X764" s="2">
        <v>0.21557399999999999</v>
      </c>
      <c r="Y764" s="2">
        <v>0.55004894339622645</v>
      </c>
      <c r="Z764" s="2">
        <v>0.23214162264150945</v>
      </c>
      <c r="AA764" s="2">
        <v>0.24855973584905661</v>
      </c>
      <c r="AB764" s="2">
        <v>0.38391007547169814</v>
      </c>
      <c r="AC764" s="2">
        <v>0.15600384905660378</v>
      </c>
      <c r="AD764" s="2">
        <v>0.25500849056603769</v>
      </c>
      <c r="AE764" s="2">
        <v>0.20453890566037733</v>
      </c>
      <c r="AF764" s="2">
        <v>0.12850709433962262</v>
      </c>
      <c r="AG764" s="2">
        <v>0.22168871698113207</v>
      </c>
    </row>
    <row r="765" spans="1:33" x14ac:dyDescent="0.3">
      <c r="A765" s="2" t="str">
        <f t="shared" si="26"/>
        <v>20220321_PS19_DYN</v>
      </c>
      <c r="B765" s="2">
        <v>20220321</v>
      </c>
      <c r="C765" s="2" t="s">
        <v>51</v>
      </c>
      <c r="D765" s="2" t="s">
        <v>53</v>
      </c>
      <c r="E765" s="2" t="s">
        <v>46</v>
      </c>
      <c r="F765" s="2" t="s">
        <v>50</v>
      </c>
      <c r="G765" s="2" t="s">
        <v>36</v>
      </c>
      <c r="H765" s="2">
        <v>56.714285714285715</v>
      </c>
      <c r="I765" s="2">
        <v>2.6499999999999999E-2</v>
      </c>
      <c r="J765" s="2">
        <v>5.9017849989918965</v>
      </c>
      <c r="K765" s="2">
        <v>1290</v>
      </c>
      <c r="L765" s="2">
        <f t="shared" si="27"/>
        <v>21.5</v>
      </c>
      <c r="M765" s="2">
        <v>0.22156879245283018</v>
      </c>
      <c r="O765" s="2">
        <v>0.29938928301886791</v>
      </c>
      <c r="P765" s="2">
        <v>0.22394501886792448</v>
      </c>
      <c r="Q765" s="2">
        <v>0.32293920754716982</v>
      </c>
      <c r="R765" s="2">
        <v>0.31390864150943393</v>
      </c>
      <c r="S765" s="2">
        <v>0.24486611320754714</v>
      </c>
      <c r="T765" s="2">
        <v>0.19235947169811318</v>
      </c>
      <c r="U765" s="2">
        <v>0.1662303396226415</v>
      </c>
      <c r="V765" s="2">
        <v>0.44789988679245285</v>
      </c>
      <c r="W765" s="2">
        <v>0.16197294339622639</v>
      </c>
      <c r="X765" s="2">
        <v>0.213034037735849</v>
      </c>
      <c r="Y765" s="2">
        <v>0.1455546037735849</v>
      </c>
      <c r="Z765" s="2">
        <v>0.17143532075471701</v>
      </c>
      <c r="AA765" s="2">
        <v>0.26724407547169809</v>
      </c>
      <c r="AB765" s="2">
        <v>0.4744983773584906</v>
      </c>
      <c r="AC765" s="2">
        <v>0.17336735849056606</v>
      </c>
      <c r="AD765" s="2">
        <v>0.36951422641509429</v>
      </c>
      <c r="AE765" s="2">
        <v>0.21311539622641509</v>
      </c>
      <c r="AF765" s="2">
        <v>0.14381184905660377</v>
      </c>
      <c r="AG765" s="2">
        <v>0.24964664150943394</v>
      </c>
    </row>
    <row r="766" spans="1:33" x14ac:dyDescent="0.3">
      <c r="A766" s="2" t="str">
        <f t="shared" si="26"/>
        <v>20220321_PS19_DYN</v>
      </c>
      <c r="B766" s="2">
        <v>20220321</v>
      </c>
      <c r="C766" s="2" t="s">
        <v>51</v>
      </c>
      <c r="D766" s="2" t="s">
        <v>53</v>
      </c>
      <c r="E766" s="2" t="s">
        <v>46</v>
      </c>
      <c r="F766" s="2" t="s">
        <v>50</v>
      </c>
      <c r="G766" s="2" t="s">
        <v>36</v>
      </c>
      <c r="H766" s="2">
        <v>56.714285714285715</v>
      </c>
      <c r="I766" s="2">
        <v>2.6499999999999999E-2</v>
      </c>
      <c r="J766" s="2">
        <v>5.9017849989918965</v>
      </c>
      <c r="K766" s="2">
        <v>1320</v>
      </c>
      <c r="L766" s="2">
        <f t="shared" si="27"/>
        <v>22</v>
      </c>
      <c r="M766" s="2">
        <v>0.12139143396226418</v>
      </c>
      <c r="O766" s="2">
        <v>0.30403124528301884</v>
      </c>
      <c r="P766" s="2">
        <v>0.21495347169811316</v>
      </c>
      <c r="Q766" s="2">
        <v>0.23573441509433959</v>
      </c>
      <c r="R766" s="2">
        <v>0.18097052830188678</v>
      </c>
      <c r="S766" s="2">
        <v>0.21078230188679242</v>
      </c>
      <c r="T766" s="2">
        <v>0.18564611320754715</v>
      </c>
      <c r="U766" s="2">
        <v>0.20606550943396224</v>
      </c>
      <c r="V766" s="2">
        <v>0.11236675471698113</v>
      </c>
      <c r="W766" s="2">
        <v>0.20527011320754715</v>
      </c>
      <c r="X766" s="2">
        <v>0.22083562264150941</v>
      </c>
      <c r="Y766" s="2">
        <v>0.31142645283018866</v>
      </c>
      <c r="Z766" s="2">
        <v>0.18633875471698114</v>
      </c>
      <c r="AA766" s="2">
        <v>0.26477803773584901</v>
      </c>
      <c r="AB766" s="2">
        <v>0.36954101886792456</v>
      </c>
      <c r="AC766" s="2">
        <v>0.20692807547169811</v>
      </c>
      <c r="AD766" s="2">
        <v>0.31181516981132074</v>
      </c>
      <c r="AE766" s="2">
        <v>0.30162109433962259</v>
      </c>
      <c r="AF766" s="2">
        <v>0.25040449056603775</v>
      </c>
      <c r="AG766" s="2">
        <v>0.24857701886792452</v>
      </c>
    </row>
    <row r="767" spans="1:33" x14ac:dyDescent="0.3">
      <c r="A767" s="2" t="str">
        <f t="shared" si="26"/>
        <v>20220321_PS19_DYN</v>
      </c>
      <c r="B767" s="2">
        <v>20220321</v>
      </c>
      <c r="C767" s="2" t="s">
        <v>51</v>
      </c>
      <c r="D767" s="2" t="s">
        <v>53</v>
      </c>
      <c r="E767" s="2" t="s">
        <v>46</v>
      </c>
      <c r="F767" s="2" t="s">
        <v>50</v>
      </c>
      <c r="G767" s="2" t="s">
        <v>36</v>
      </c>
      <c r="H767" s="2">
        <v>56.714285714285715</v>
      </c>
      <c r="I767" s="2">
        <v>2.6499999999999999E-2</v>
      </c>
      <c r="J767" s="2">
        <v>5.9017849989918965</v>
      </c>
      <c r="K767" s="2">
        <v>1350</v>
      </c>
      <c r="L767" s="2">
        <f t="shared" si="27"/>
        <v>22.5</v>
      </c>
      <c r="M767" s="2">
        <v>0.19982267924528299</v>
      </c>
      <c r="O767" s="2">
        <v>0.16174686792452828</v>
      </c>
      <c r="P767" s="2">
        <v>0.2693470188679245</v>
      </c>
      <c r="Q767" s="2">
        <v>0.22276671698113204</v>
      </c>
      <c r="R767" s="2">
        <v>0.23774218867924526</v>
      </c>
      <c r="S767" s="2">
        <v>0.19517724528301883</v>
      </c>
      <c r="T767" s="2">
        <v>0.20952969811320751</v>
      </c>
      <c r="U767" s="2">
        <v>0.15499615094339622</v>
      </c>
      <c r="V767" s="2">
        <v>0.18124543396226414</v>
      </c>
      <c r="W767" s="2">
        <v>0.27008792452830183</v>
      </c>
      <c r="X767" s="2">
        <v>0.17525196226415091</v>
      </c>
      <c r="Y767" s="2">
        <v>0.47289611320754721</v>
      </c>
      <c r="Z767" s="2">
        <v>9.9495962264150944E-2</v>
      </c>
      <c r="AA767" s="2">
        <v>0.24476479245283017</v>
      </c>
      <c r="AB767" s="2">
        <v>0.41024705660377359</v>
      </c>
      <c r="AC767" s="2">
        <v>0.2070502264150943</v>
      </c>
      <c r="AD767" s="2">
        <v>0.26543388679245283</v>
      </c>
      <c r="AE767" s="2">
        <v>0.14286309433962263</v>
      </c>
      <c r="AF767" s="2">
        <v>0.15953188679245286</v>
      </c>
      <c r="AG767" s="2">
        <v>0.23526230188679242</v>
      </c>
    </row>
    <row r="768" spans="1:33" x14ac:dyDescent="0.3">
      <c r="A768" s="2" t="str">
        <f t="shared" si="26"/>
        <v>20220321_PS19_DYN</v>
      </c>
      <c r="B768" s="2">
        <v>20220321</v>
      </c>
      <c r="C768" s="2" t="s">
        <v>51</v>
      </c>
      <c r="D768" s="2" t="s">
        <v>53</v>
      </c>
      <c r="E768" s="2" t="s">
        <v>46</v>
      </c>
      <c r="F768" s="2" t="s">
        <v>50</v>
      </c>
      <c r="G768" s="2" t="s">
        <v>36</v>
      </c>
      <c r="H768" s="2">
        <v>56.714285714285715</v>
      </c>
      <c r="I768" s="2">
        <v>2.6499999999999999E-2</v>
      </c>
      <c r="J768" s="2">
        <v>5.9017849989918965</v>
      </c>
      <c r="K768" s="2">
        <v>1380</v>
      </c>
      <c r="L768" s="2">
        <f t="shared" si="27"/>
        <v>23</v>
      </c>
      <c r="M768" s="2">
        <v>0.30195128301886792</v>
      </c>
      <c r="O768" s="2">
        <v>0.23043535849056601</v>
      </c>
      <c r="P768" s="2">
        <v>0.29470860377358488</v>
      </c>
      <c r="Q768" s="2">
        <v>0.1733651698113208</v>
      </c>
      <c r="R768" s="2">
        <v>8.8937547169811337E-2</v>
      </c>
      <c r="S768" s="2">
        <v>0.20851388679245286</v>
      </c>
      <c r="T768" s="2">
        <v>0.17598852830188683</v>
      </c>
      <c r="U768" s="2">
        <v>8.7262716981132082E-2</v>
      </c>
      <c r="V768" s="2">
        <v>0.19945332075471697</v>
      </c>
      <c r="W768" s="2">
        <v>0.10528822641509433</v>
      </c>
      <c r="X768" s="2">
        <v>0.17200267924528301</v>
      </c>
      <c r="Y768" s="2">
        <v>0.17528090566037735</v>
      </c>
      <c r="Z768" s="2">
        <v>1.4111886792452831E-2</v>
      </c>
      <c r="AA768" s="2">
        <v>0.29126679245283016</v>
      </c>
      <c r="AB768" s="2">
        <v>0.39620894339622637</v>
      </c>
      <c r="AC768" s="2">
        <v>0.13578090566037737</v>
      </c>
      <c r="AD768" s="2">
        <v>0.20644086792452832</v>
      </c>
      <c r="AE768" s="2">
        <v>0.12917969811320756</v>
      </c>
      <c r="AF768" s="2">
        <v>0.15415562264150942</v>
      </c>
      <c r="AG768" s="2">
        <v>0.22572226415094335</v>
      </c>
    </row>
    <row r="769" spans="1:33" x14ac:dyDescent="0.3">
      <c r="A769" s="2" t="str">
        <f t="shared" si="26"/>
        <v>20220321_PS19_DYN</v>
      </c>
      <c r="B769" s="2">
        <v>20220321</v>
      </c>
      <c r="C769" s="2" t="s">
        <v>51</v>
      </c>
      <c r="D769" s="2" t="s">
        <v>53</v>
      </c>
      <c r="E769" s="2" t="s">
        <v>46</v>
      </c>
      <c r="F769" s="2" t="s">
        <v>50</v>
      </c>
      <c r="G769" s="2" t="s">
        <v>36</v>
      </c>
      <c r="H769" s="2">
        <v>56.714285714285715</v>
      </c>
      <c r="I769" s="2">
        <v>2.6499999999999999E-2</v>
      </c>
      <c r="J769" s="2">
        <v>5.9017849989918965</v>
      </c>
      <c r="K769" s="2">
        <v>1410</v>
      </c>
      <c r="L769" s="2">
        <f t="shared" si="27"/>
        <v>23.5</v>
      </c>
      <c r="M769" s="2">
        <v>0.36021573584905658</v>
      </c>
      <c r="O769" s="2">
        <v>0.18486796226415095</v>
      </c>
      <c r="P769" s="2">
        <v>0.24302830188679245</v>
      </c>
      <c r="Q769" s="2">
        <v>0.16371252830188679</v>
      </c>
      <c r="R769" s="2">
        <v>0.20496147169811321</v>
      </c>
      <c r="S769" s="2">
        <v>0.12615305660377357</v>
      </c>
      <c r="T769" s="2">
        <v>0.13378339622641508</v>
      </c>
      <c r="U769" s="2">
        <v>0.17158581132075471</v>
      </c>
      <c r="V769" s="2">
        <v>0.13166464150943399</v>
      </c>
      <c r="W769" s="2">
        <v>0.18472418867924531</v>
      </c>
      <c r="X769" s="2">
        <v>0.28275600000000001</v>
      </c>
      <c r="Y769" s="2">
        <v>0.12229652830188682</v>
      </c>
      <c r="Z769" s="2">
        <v>0.31282935849056603</v>
      </c>
      <c r="AA769" s="2">
        <v>0.24413701886792452</v>
      </c>
      <c r="AB769" s="2">
        <v>0.58975649056603774</v>
      </c>
      <c r="AC769" s="2">
        <v>0.28748841509433964</v>
      </c>
      <c r="AD769" s="2">
        <v>0.25202452830188682</v>
      </c>
      <c r="AE769" s="2">
        <v>0.19150505660377359</v>
      </c>
      <c r="AF769" s="2">
        <v>0.24721879245283018</v>
      </c>
      <c r="AG769" s="2">
        <v>0.24120362264150944</v>
      </c>
    </row>
    <row r="770" spans="1:33" x14ac:dyDescent="0.3">
      <c r="A770" s="2" t="str">
        <f t="shared" si="26"/>
        <v>20220321_PS19_DYN</v>
      </c>
      <c r="B770" s="2">
        <v>20220321</v>
      </c>
      <c r="C770" s="2" t="s">
        <v>51</v>
      </c>
      <c r="D770" s="2" t="s">
        <v>53</v>
      </c>
      <c r="E770" s="2" t="s">
        <v>46</v>
      </c>
      <c r="F770" s="2" t="s">
        <v>50</v>
      </c>
      <c r="G770" s="2" t="s">
        <v>36</v>
      </c>
      <c r="H770" s="2">
        <v>56.714285714285715</v>
      </c>
      <c r="I770" s="2">
        <v>2.6499999999999999E-2</v>
      </c>
      <c r="J770" s="2">
        <v>5.9017849989918965</v>
      </c>
      <c r="K770" s="2">
        <v>1440</v>
      </c>
      <c r="L770" s="2">
        <f t="shared" si="27"/>
        <v>24</v>
      </c>
      <c r="M770" s="2">
        <v>0.25405154716981126</v>
      </c>
      <c r="O770" s="2">
        <v>0.3070858867924528</v>
      </c>
      <c r="P770" s="2">
        <v>0.24172381132075471</v>
      </c>
      <c r="Q770" s="2">
        <v>0.18719320754716984</v>
      </c>
      <c r="R770" s="2">
        <v>9.8060867924528297E-2</v>
      </c>
      <c r="S770" s="2">
        <v>0.19494456603773586</v>
      </c>
      <c r="T770" s="2">
        <v>0.22842192452830187</v>
      </c>
      <c r="U770" s="2">
        <v>0.22171954716981129</v>
      </c>
      <c r="V770" s="2">
        <v>6.7768226415094335E-2</v>
      </c>
      <c r="W770" s="2">
        <v>0.1645202641509434</v>
      </c>
      <c r="X770" s="2">
        <v>0.21817849056603775</v>
      </c>
      <c r="Y770" s="2">
        <v>0.23817649056603776</v>
      </c>
      <c r="Z770" s="2">
        <v>2.2278566037735852E-2</v>
      </c>
      <c r="AA770" s="2">
        <v>0.28257026415094338</v>
      </c>
      <c r="AB770" s="2">
        <v>0.47578705660377357</v>
      </c>
      <c r="AC770" s="2">
        <v>0.1581693962264151</v>
      </c>
      <c r="AD770" s="2">
        <v>0.22063815094339617</v>
      </c>
      <c r="AE770" s="2">
        <v>8.0186679245283027E-2</v>
      </c>
      <c r="AF770" s="2">
        <v>0.21160766037735851</v>
      </c>
      <c r="AG770" s="2">
        <v>0.24177116981132071</v>
      </c>
    </row>
    <row r="771" spans="1:33" x14ac:dyDescent="0.3">
      <c r="A771" s="2" t="str">
        <f t="shared" si="26"/>
        <v>20220321_PS19_DYN</v>
      </c>
      <c r="B771" s="2">
        <v>20220321</v>
      </c>
      <c r="C771" s="2" t="s">
        <v>51</v>
      </c>
      <c r="D771" s="2" t="s">
        <v>53</v>
      </c>
      <c r="E771" s="2" t="s">
        <v>46</v>
      </c>
      <c r="F771" s="2" t="s">
        <v>50</v>
      </c>
      <c r="G771" s="2" t="s">
        <v>36</v>
      </c>
      <c r="H771" s="2">
        <v>56.714285714285715</v>
      </c>
      <c r="I771" s="2">
        <v>2.6499999999999999E-2</v>
      </c>
      <c r="J771" s="2">
        <v>5.9017849989918965</v>
      </c>
      <c r="K771" s="2">
        <v>1470</v>
      </c>
      <c r="L771" s="2">
        <f t="shared" si="27"/>
        <v>24.5</v>
      </c>
      <c r="M771" s="2">
        <v>0.2060361509433962</v>
      </c>
      <c r="O771" s="2">
        <v>0.33540407547169815</v>
      </c>
      <c r="P771" s="2">
        <v>0.23895260377358488</v>
      </c>
      <c r="Q771" s="2">
        <v>0.24681747169811319</v>
      </c>
      <c r="R771" s="2">
        <v>0.2206111320754717</v>
      </c>
      <c r="S771" s="2">
        <v>0.24275867924528302</v>
      </c>
      <c r="T771" s="2">
        <v>0.25377037735849056</v>
      </c>
      <c r="U771" s="2">
        <v>0.29582222641509431</v>
      </c>
      <c r="V771" s="2">
        <v>0.15443630188679242</v>
      </c>
      <c r="W771" s="2">
        <v>0.13620618867924528</v>
      </c>
      <c r="X771" s="2">
        <v>0.24441566037735848</v>
      </c>
      <c r="Y771" s="2">
        <v>0.25863196226415097</v>
      </c>
      <c r="Z771" s="2">
        <v>0.19257928301886792</v>
      </c>
      <c r="AA771" s="2">
        <v>0.28319543396226415</v>
      </c>
      <c r="AB771" s="2">
        <v>0.43244516981132075</v>
      </c>
      <c r="AC771" s="2">
        <v>0.11512154716981134</v>
      </c>
      <c r="AD771" s="2">
        <v>0.24303705660377359</v>
      </c>
      <c r="AE771" s="2">
        <v>0.22339603773584907</v>
      </c>
      <c r="AF771" s="2">
        <v>0.27022686792452827</v>
      </c>
      <c r="AG771" s="2">
        <v>0.25512313207547171</v>
      </c>
    </row>
    <row r="772" spans="1:33" x14ac:dyDescent="0.3">
      <c r="A772" s="2" t="str">
        <f t="shared" si="26"/>
        <v>20220321_PS19_DYN</v>
      </c>
      <c r="B772" s="2">
        <v>20220321</v>
      </c>
      <c r="C772" s="2" t="s">
        <v>51</v>
      </c>
      <c r="D772" s="2" t="s">
        <v>53</v>
      </c>
      <c r="E772" s="2" t="s">
        <v>46</v>
      </c>
      <c r="F772" s="2" t="s">
        <v>50</v>
      </c>
      <c r="G772" s="2" t="s">
        <v>36</v>
      </c>
      <c r="H772" s="2">
        <v>56.714285714285715</v>
      </c>
      <c r="I772" s="2">
        <v>2.6499999999999999E-2</v>
      </c>
      <c r="J772" s="2">
        <v>5.9017849989918965</v>
      </c>
      <c r="K772" s="2">
        <v>1500</v>
      </c>
      <c r="L772" s="2">
        <f t="shared" si="27"/>
        <v>25</v>
      </c>
      <c r="M772" s="2">
        <v>0.34696894339622641</v>
      </c>
      <c r="O772" s="2">
        <v>0.23939275471698113</v>
      </c>
      <c r="P772" s="2">
        <v>0.1785212075471698</v>
      </c>
      <c r="Q772" s="2">
        <v>0.19085267924528301</v>
      </c>
      <c r="R772" s="2">
        <v>0.19505645283018863</v>
      </c>
      <c r="S772" s="2">
        <v>0.20684426415094334</v>
      </c>
      <c r="T772" s="2">
        <v>0.32455984905660373</v>
      </c>
      <c r="U772" s="2">
        <v>0.17921090566037734</v>
      </c>
      <c r="V772" s="2">
        <v>0.12582083018867926</v>
      </c>
      <c r="W772" s="2">
        <v>0.16563547169811321</v>
      </c>
      <c r="X772" s="2">
        <v>0.26774754716981131</v>
      </c>
      <c r="Y772" s="2">
        <v>0.22110169811320751</v>
      </c>
      <c r="Z772" s="2">
        <v>9.9135018867924515E-2</v>
      </c>
      <c r="AA772" s="2">
        <v>0.3033937358490566</v>
      </c>
      <c r="AB772" s="2">
        <v>0.39330743396226414</v>
      </c>
      <c r="AC772" s="2">
        <v>0.15870747169811319</v>
      </c>
      <c r="AD772" s="2">
        <v>0.30551241509433963</v>
      </c>
      <c r="AE772" s="2">
        <v>0.13172679245283017</v>
      </c>
      <c r="AF772" s="2">
        <v>0.30307324528301888</v>
      </c>
      <c r="AG772" s="2">
        <v>0.2483260754716981</v>
      </c>
    </row>
    <row r="773" spans="1:33" x14ac:dyDescent="0.3">
      <c r="A773" s="2" t="str">
        <f t="shared" si="26"/>
        <v>20220321_PS19_DYN</v>
      </c>
      <c r="B773" s="2">
        <v>20220321</v>
      </c>
      <c r="C773" s="2" t="s">
        <v>51</v>
      </c>
      <c r="D773" s="2" t="s">
        <v>53</v>
      </c>
      <c r="E773" s="2" t="s">
        <v>46</v>
      </c>
      <c r="F773" s="2" t="s">
        <v>50</v>
      </c>
      <c r="G773" s="2" t="s">
        <v>36</v>
      </c>
      <c r="H773" s="2">
        <v>56.714285714285715</v>
      </c>
      <c r="I773" s="2">
        <v>2.6499999999999999E-2</v>
      </c>
      <c r="J773" s="2">
        <v>5.9017849989918965</v>
      </c>
      <c r="K773" s="2">
        <v>1530</v>
      </c>
      <c r="L773" s="2">
        <f t="shared" si="27"/>
        <v>25.5</v>
      </c>
      <c r="M773" s="2">
        <v>0.27794573584905657</v>
      </c>
      <c r="O773" s="2">
        <v>0.19862113207547166</v>
      </c>
      <c r="P773" s="2">
        <v>0.21585392452830188</v>
      </c>
      <c r="Q773" s="2">
        <v>0.22466599999999998</v>
      </c>
      <c r="R773" s="2">
        <v>0.14874181132075476</v>
      </c>
      <c r="S773" s="2">
        <v>0.31241064150943393</v>
      </c>
      <c r="T773" s="2">
        <v>0.20699045283018869</v>
      </c>
      <c r="U773" s="2">
        <v>0.13655690566037734</v>
      </c>
      <c r="V773" s="2">
        <v>9.8785094339622626E-2</v>
      </c>
      <c r="W773" s="2">
        <v>0.24260283018867923</v>
      </c>
      <c r="X773" s="2">
        <v>0.28832411320754714</v>
      </c>
      <c r="Y773" s="2">
        <v>0.66129158490566042</v>
      </c>
      <c r="Z773" s="2">
        <v>0.42627384905660382</v>
      </c>
      <c r="AA773" s="2">
        <v>0.26715218867924523</v>
      </c>
      <c r="AB773" s="2">
        <v>0.38112441509433959</v>
      </c>
      <c r="AC773" s="2">
        <v>0.2729129433962264</v>
      </c>
      <c r="AD773" s="2">
        <v>0.30149860377358489</v>
      </c>
      <c r="AE773" s="2">
        <v>0.2589067547169811</v>
      </c>
      <c r="AF773" s="2">
        <v>0.19003845283018866</v>
      </c>
      <c r="AG773" s="2">
        <v>0.26721566037735844</v>
      </c>
    </row>
    <row r="774" spans="1:33" x14ac:dyDescent="0.3">
      <c r="A774" s="2" t="str">
        <f t="shared" si="26"/>
        <v>20220321_PS19_DYN</v>
      </c>
      <c r="B774" s="2">
        <v>20220321</v>
      </c>
      <c r="C774" s="2" t="s">
        <v>51</v>
      </c>
      <c r="D774" s="2" t="s">
        <v>53</v>
      </c>
      <c r="E774" s="2" t="s">
        <v>46</v>
      </c>
      <c r="F774" s="2" t="s">
        <v>50</v>
      </c>
      <c r="G774" s="2" t="s">
        <v>36</v>
      </c>
      <c r="H774" s="2">
        <v>56.714285714285715</v>
      </c>
      <c r="I774" s="2">
        <v>2.6499999999999999E-2</v>
      </c>
      <c r="J774" s="2">
        <v>5.9017849989918965</v>
      </c>
      <c r="K774" s="2">
        <v>1560</v>
      </c>
      <c r="L774" s="2">
        <f t="shared" si="27"/>
        <v>26</v>
      </c>
      <c r="M774" s="2">
        <v>0.30021301886792456</v>
      </c>
      <c r="O774" s="2">
        <v>0.31465743396226414</v>
      </c>
      <c r="P774" s="2">
        <v>0.33424705660377357</v>
      </c>
      <c r="Q774" s="2">
        <v>0.2589772075471698</v>
      </c>
      <c r="R774" s="2">
        <v>4.5485358490566043E-2</v>
      </c>
      <c r="S774" s="2">
        <v>0.29932773584905659</v>
      </c>
      <c r="T774" s="2">
        <v>0.32085320754716978</v>
      </c>
      <c r="U774" s="2">
        <v>0.24218271698113208</v>
      </c>
      <c r="V774" s="2">
        <v>0.27641807547169811</v>
      </c>
      <c r="W774" s="2">
        <v>0.26814664150943396</v>
      </c>
      <c r="X774" s="2">
        <v>0.27694166037735851</v>
      </c>
      <c r="Y774" s="2">
        <v>0.4502995094339623</v>
      </c>
      <c r="Z774" s="2">
        <v>7.8758754716981128E-2</v>
      </c>
      <c r="AA774" s="2">
        <v>0.2942641509433962</v>
      </c>
      <c r="AB774" s="2">
        <v>0.49574781132075474</v>
      </c>
      <c r="AC774" s="2">
        <v>0.2120492075471698</v>
      </c>
      <c r="AD774" s="2">
        <v>0.16538871698113206</v>
      </c>
      <c r="AE774" s="2">
        <v>0.24630867924528299</v>
      </c>
      <c r="AF774" s="2">
        <v>0.20302543396226416</v>
      </c>
      <c r="AG774" s="2">
        <v>0.28611456603773588</v>
      </c>
    </row>
    <row r="775" spans="1:33" x14ac:dyDescent="0.3">
      <c r="A775" s="2" t="str">
        <f t="shared" si="26"/>
        <v>20220321_PS19_DYN</v>
      </c>
      <c r="B775" s="2">
        <v>20220321</v>
      </c>
      <c r="C775" s="2" t="s">
        <v>51</v>
      </c>
      <c r="D775" s="2" t="s">
        <v>53</v>
      </c>
      <c r="E775" s="2" t="s">
        <v>46</v>
      </c>
      <c r="F775" s="2" t="s">
        <v>50</v>
      </c>
      <c r="G775" s="2" t="s">
        <v>36</v>
      </c>
      <c r="H775" s="2">
        <v>56.714285714285715</v>
      </c>
      <c r="I775" s="2">
        <v>2.6499999999999999E-2</v>
      </c>
      <c r="J775" s="2">
        <v>5.9017849989918965</v>
      </c>
      <c r="K775" s="2">
        <v>1590</v>
      </c>
      <c r="L775" s="2">
        <f t="shared" si="27"/>
        <v>26.5</v>
      </c>
      <c r="M775" s="2">
        <v>0.17287826415094343</v>
      </c>
      <c r="O775" s="2">
        <v>0.16987849056603774</v>
      </c>
      <c r="P775" s="2">
        <v>0.24953460377358491</v>
      </c>
      <c r="Q775" s="2">
        <v>0.21625675471698111</v>
      </c>
      <c r="R775" s="2">
        <v>0.18806313207547168</v>
      </c>
      <c r="S775" s="2">
        <v>0.22875698113207546</v>
      </c>
      <c r="T775" s="2">
        <v>0.25247943396226413</v>
      </c>
      <c r="U775" s="2">
        <v>0.1754734716981132</v>
      </c>
      <c r="V775" s="2">
        <v>0.28929249056603773</v>
      </c>
      <c r="W775" s="2">
        <v>0.14838264150943398</v>
      </c>
      <c r="X775" s="2">
        <v>0.19194758490566038</v>
      </c>
      <c r="Y775" s="2">
        <v>0.33833422641509431</v>
      </c>
      <c r="Z775" s="2">
        <v>0.25969403773584904</v>
      </c>
      <c r="AA775" s="2">
        <v>0.25461630188679246</v>
      </c>
      <c r="AB775" s="2">
        <v>0.39104064150943396</v>
      </c>
      <c r="AC775" s="2">
        <v>0.15460422641509433</v>
      </c>
      <c r="AD775" s="2">
        <v>0.33590713207547168</v>
      </c>
      <c r="AE775" s="2">
        <v>0.14801230188679243</v>
      </c>
      <c r="AF775" s="2">
        <v>0.14534622641509434</v>
      </c>
      <c r="AG775" s="2">
        <v>0.22664079245283017</v>
      </c>
    </row>
    <row r="776" spans="1:33" x14ac:dyDescent="0.3">
      <c r="A776" s="2" t="str">
        <f t="shared" si="26"/>
        <v>20220321_PS19_DYN</v>
      </c>
      <c r="B776" s="2">
        <v>20220321</v>
      </c>
      <c r="C776" s="2" t="s">
        <v>51</v>
      </c>
      <c r="D776" s="2" t="s">
        <v>53</v>
      </c>
      <c r="E776" s="2" t="s">
        <v>46</v>
      </c>
      <c r="F776" s="2" t="s">
        <v>50</v>
      </c>
      <c r="G776" s="2" t="s">
        <v>36</v>
      </c>
      <c r="H776" s="2">
        <v>56.714285714285715</v>
      </c>
      <c r="I776" s="2">
        <v>2.6499999999999999E-2</v>
      </c>
      <c r="J776" s="2">
        <v>5.9017849989918965</v>
      </c>
      <c r="K776" s="2">
        <v>1620</v>
      </c>
      <c r="L776" s="2">
        <f t="shared" si="27"/>
        <v>27</v>
      </c>
      <c r="M776" s="2">
        <v>0.28411611320754715</v>
      </c>
      <c r="O776" s="2">
        <v>0.21005924528301886</v>
      </c>
      <c r="P776" s="2">
        <v>0.3221312830188679</v>
      </c>
      <c r="Q776" s="2">
        <v>0.24261958490566038</v>
      </c>
      <c r="R776" s="2">
        <v>0.21141958490566035</v>
      </c>
      <c r="S776" s="2">
        <v>0.16464007547169809</v>
      </c>
      <c r="T776" s="2">
        <v>0.23142075471698109</v>
      </c>
      <c r="U776" s="2">
        <v>0.28860094339622638</v>
      </c>
      <c r="V776" s="2">
        <v>0.49150026415094344</v>
      </c>
      <c r="W776" s="2">
        <v>0.24359769811320756</v>
      </c>
      <c r="X776" s="2">
        <v>0.20285498113207542</v>
      </c>
      <c r="Y776" s="2">
        <v>0.33920215094339623</v>
      </c>
      <c r="Z776" s="2">
        <v>0.33247773584905654</v>
      </c>
      <c r="AA776" s="2">
        <v>0.28743298113207549</v>
      </c>
      <c r="AB776" s="2">
        <v>0.54294856603773589</v>
      </c>
      <c r="AC776" s="2">
        <v>0.23202403773584906</v>
      </c>
      <c r="AD776" s="2">
        <v>0.19234166037735845</v>
      </c>
      <c r="AE776" s="2">
        <v>0.19825022641509435</v>
      </c>
      <c r="AF776" s="2">
        <v>0.31111984905660378</v>
      </c>
      <c r="AG776" s="2">
        <v>0.27573339622641507</v>
      </c>
    </row>
    <row r="777" spans="1:33" x14ac:dyDescent="0.3">
      <c r="A777" s="2" t="str">
        <f t="shared" si="26"/>
        <v>20220321_PS19_DYN</v>
      </c>
      <c r="B777" s="2">
        <v>20220321</v>
      </c>
      <c r="C777" s="2" t="s">
        <v>51</v>
      </c>
      <c r="D777" s="2" t="s">
        <v>53</v>
      </c>
      <c r="E777" s="2" t="s">
        <v>46</v>
      </c>
      <c r="F777" s="2" t="s">
        <v>50</v>
      </c>
      <c r="G777" s="2" t="s">
        <v>36</v>
      </c>
      <c r="H777" s="2">
        <v>56.714285714285715</v>
      </c>
      <c r="I777" s="2">
        <v>2.6499999999999999E-2</v>
      </c>
      <c r="J777" s="2">
        <v>5.9017849989918965</v>
      </c>
      <c r="K777" s="2">
        <v>1650</v>
      </c>
      <c r="L777" s="2">
        <f t="shared" si="27"/>
        <v>27.5</v>
      </c>
      <c r="M777" s="2">
        <v>0.38978366037735845</v>
      </c>
      <c r="O777" s="2">
        <v>0.26185845283018871</v>
      </c>
      <c r="P777" s="2">
        <v>0.28295528301886791</v>
      </c>
      <c r="Q777" s="2">
        <v>0.18343381132075467</v>
      </c>
      <c r="R777" s="2">
        <v>0.30621679245283018</v>
      </c>
      <c r="S777" s="2">
        <v>0.23190792452830186</v>
      </c>
      <c r="T777" s="2">
        <v>0.17879316981132076</v>
      </c>
      <c r="U777" s="2">
        <v>0.12022037735849055</v>
      </c>
      <c r="V777" s="2">
        <v>0.11205815094339623</v>
      </c>
      <c r="W777" s="2">
        <v>0.24087709433962262</v>
      </c>
      <c r="X777" s="2">
        <v>0.27195109433962267</v>
      </c>
      <c r="Y777" s="2">
        <v>0.29391350943396227</v>
      </c>
      <c r="Z777" s="2">
        <v>0.18475256603773585</v>
      </c>
      <c r="AA777" s="2">
        <v>0.26819781132075471</v>
      </c>
      <c r="AB777" s="2">
        <v>0.58242177358490577</v>
      </c>
      <c r="AC777" s="2">
        <v>0.21645449056603772</v>
      </c>
      <c r="AD777" s="2">
        <v>0.125608</v>
      </c>
      <c r="AE777" s="2">
        <v>0.18995116981132076</v>
      </c>
      <c r="AF777" s="2">
        <v>0.2083818113207547</v>
      </c>
      <c r="AG777" s="2">
        <v>0.26512203773584908</v>
      </c>
    </row>
    <row r="778" spans="1:33" x14ac:dyDescent="0.3">
      <c r="A778" s="2" t="str">
        <f t="shared" ref="A778:A781" si="28">B778&amp;"_"&amp;C778&amp;"_"&amp;F778</f>
        <v>20220321_PS19_DYN</v>
      </c>
      <c r="B778" s="2">
        <v>20220321</v>
      </c>
      <c r="C778" s="2" t="s">
        <v>51</v>
      </c>
      <c r="D778" s="2" t="s">
        <v>53</v>
      </c>
      <c r="E778" s="2" t="s">
        <v>46</v>
      </c>
      <c r="F778" s="2" t="s">
        <v>50</v>
      </c>
      <c r="G778" s="2" t="s">
        <v>36</v>
      </c>
      <c r="H778" s="2">
        <v>56.714285714285715</v>
      </c>
      <c r="I778" s="2">
        <v>2.6499999999999999E-2</v>
      </c>
      <c r="J778" s="2">
        <v>5.9017849989918965</v>
      </c>
      <c r="K778" s="2">
        <v>1680</v>
      </c>
      <c r="L778" s="2">
        <f t="shared" ref="L778:L781" si="29">K778/60</f>
        <v>28</v>
      </c>
      <c r="M778" s="2">
        <v>0.23741377358490567</v>
      </c>
      <c r="O778" s="2">
        <v>0.19574788679245281</v>
      </c>
      <c r="P778" s="2">
        <v>0.3078769433962264</v>
      </c>
      <c r="Q778" s="2">
        <v>0.21750305660377359</v>
      </c>
      <c r="R778" s="2">
        <v>0.16076992452830188</v>
      </c>
      <c r="S778" s="2">
        <v>0.23193305660377353</v>
      </c>
      <c r="T778" s="2">
        <v>0.28557845283018868</v>
      </c>
      <c r="U778" s="2">
        <v>0.15276758490566036</v>
      </c>
      <c r="V778" s="2">
        <v>0.12537464150943395</v>
      </c>
      <c r="W778" s="2">
        <v>0.18714894339622642</v>
      </c>
      <c r="X778" s="2">
        <v>0.17784041509433962</v>
      </c>
      <c r="Y778" s="2">
        <v>0.22521947169811321</v>
      </c>
      <c r="Z778" s="2">
        <v>0.15168011320754715</v>
      </c>
      <c r="AA778" s="2">
        <v>0.30257939622641511</v>
      </c>
      <c r="AB778" s="2">
        <v>0.42108177358490562</v>
      </c>
      <c r="AC778" s="2">
        <v>0.21158335849056603</v>
      </c>
      <c r="AD778" s="2">
        <v>0.16216603773584903</v>
      </c>
      <c r="AE778" s="2">
        <v>0.11328211320754719</v>
      </c>
      <c r="AF778" s="2">
        <v>0.15397826415094343</v>
      </c>
      <c r="AG778" s="2">
        <v>0.24756600000000001</v>
      </c>
    </row>
    <row r="779" spans="1:33" x14ac:dyDescent="0.3">
      <c r="A779" s="2" t="str">
        <f t="shared" si="28"/>
        <v>20220321_PS19_DYN</v>
      </c>
      <c r="B779" s="2">
        <v>20220321</v>
      </c>
      <c r="C779" s="2" t="s">
        <v>51</v>
      </c>
      <c r="D779" s="2" t="s">
        <v>53</v>
      </c>
      <c r="E779" s="2" t="s">
        <v>46</v>
      </c>
      <c r="F779" s="2" t="s">
        <v>50</v>
      </c>
      <c r="G779" s="2" t="s">
        <v>36</v>
      </c>
      <c r="H779" s="2">
        <v>56.714285714285715</v>
      </c>
      <c r="I779" s="2">
        <v>2.6499999999999999E-2</v>
      </c>
      <c r="J779" s="2">
        <v>5.9017849989918965</v>
      </c>
      <c r="K779" s="2">
        <v>1710</v>
      </c>
      <c r="L779" s="2">
        <f t="shared" si="29"/>
        <v>28.5</v>
      </c>
      <c r="M779" s="2">
        <v>0.35140856603773585</v>
      </c>
      <c r="O779" s="2">
        <v>0.31148750943396231</v>
      </c>
      <c r="P779" s="2">
        <v>0.37071913207547169</v>
      </c>
      <c r="Q779" s="2">
        <v>0.16763132075471696</v>
      </c>
      <c r="R779" s="2">
        <v>0.10409233962264153</v>
      </c>
      <c r="S779" s="2">
        <v>0.33127233962264152</v>
      </c>
      <c r="T779" s="2">
        <v>0.27851792452830187</v>
      </c>
      <c r="U779" s="2">
        <v>0.1919354716981132</v>
      </c>
      <c r="V779" s="2">
        <v>9.8480377358490565E-2</v>
      </c>
      <c r="W779" s="2">
        <v>0.24729720754716983</v>
      </c>
      <c r="X779" s="2">
        <v>0.40160139622641505</v>
      </c>
      <c r="Y779" s="2">
        <v>0.34975535849056599</v>
      </c>
      <c r="Z779" s="2">
        <v>0.12985788679245283</v>
      </c>
      <c r="AA779" s="2">
        <v>0.33623460377358488</v>
      </c>
      <c r="AB779" s="2">
        <v>0.65994252830188693</v>
      </c>
      <c r="AC779" s="2">
        <v>0.19921584905660375</v>
      </c>
      <c r="AD779" s="2">
        <v>0.16502452830188682</v>
      </c>
      <c r="AE779" s="2">
        <v>0.18874981132075472</v>
      </c>
      <c r="AF779" s="2">
        <v>0.23144577358490567</v>
      </c>
      <c r="AG779" s="2">
        <v>0.30940430188679241</v>
      </c>
    </row>
    <row r="780" spans="1:33" x14ac:dyDescent="0.3">
      <c r="A780" s="2" t="str">
        <f t="shared" si="28"/>
        <v>20220321_PS19_DYN</v>
      </c>
      <c r="B780" s="2">
        <v>20220321</v>
      </c>
      <c r="C780" s="2" t="s">
        <v>51</v>
      </c>
      <c r="D780" s="2" t="s">
        <v>53</v>
      </c>
      <c r="E780" s="2" t="s">
        <v>46</v>
      </c>
      <c r="F780" s="2" t="s">
        <v>50</v>
      </c>
      <c r="G780" s="2" t="s">
        <v>36</v>
      </c>
      <c r="H780" s="2">
        <v>56.714285714285715</v>
      </c>
      <c r="I780" s="2">
        <v>2.6499999999999999E-2</v>
      </c>
      <c r="J780" s="2">
        <v>5.9017849989918965</v>
      </c>
      <c r="K780" s="2">
        <v>1740</v>
      </c>
      <c r="L780" s="2">
        <f t="shared" si="29"/>
        <v>29</v>
      </c>
      <c r="M780" s="2">
        <v>0.18854686792452829</v>
      </c>
      <c r="O780" s="2">
        <v>0.39459762264150944</v>
      </c>
      <c r="P780" s="2">
        <v>0.2741937358490566</v>
      </c>
      <c r="Q780" s="2">
        <v>0.34021007547169807</v>
      </c>
      <c r="R780" s="2">
        <v>0.27103241509433956</v>
      </c>
      <c r="S780" s="2">
        <v>0.22140411320754716</v>
      </c>
      <c r="T780" s="2">
        <v>0.19933905660377357</v>
      </c>
      <c r="U780" s="2">
        <v>0.2067641509433962</v>
      </c>
      <c r="V780" s="2">
        <v>0.38608969811320754</v>
      </c>
      <c r="W780" s="2">
        <v>0.2411158867924528</v>
      </c>
      <c r="X780" s="2">
        <v>0.18638162264150945</v>
      </c>
      <c r="Y780" s="2">
        <v>0.33380871698113207</v>
      </c>
      <c r="Z780" s="2">
        <v>0.19497245283018866</v>
      </c>
      <c r="AA780" s="2">
        <v>0.29264120754716982</v>
      </c>
      <c r="AB780" s="2">
        <v>0.5431213962264152</v>
      </c>
      <c r="AC780" s="2">
        <v>0.26147226415094338</v>
      </c>
      <c r="AD780" s="2">
        <v>0.2022950188679245</v>
      </c>
      <c r="AE780" s="2">
        <v>0.12812000000000001</v>
      </c>
      <c r="AF780" s="2">
        <v>0.18568773584905657</v>
      </c>
      <c r="AG780" s="2">
        <v>0.26908539622641509</v>
      </c>
    </row>
    <row r="781" spans="1:33" x14ac:dyDescent="0.3">
      <c r="A781" s="2" t="str">
        <f t="shared" si="28"/>
        <v>20220321_PS19_DYN</v>
      </c>
      <c r="B781" s="2">
        <v>20220321</v>
      </c>
      <c r="C781" s="2" t="s">
        <v>51</v>
      </c>
      <c r="D781" s="2" t="s">
        <v>53</v>
      </c>
      <c r="E781" s="2" t="s">
        <v>46</v>
      </c>
      <c r="F781" s="2" t="s">
        <v>50</v>
      </c>
      <c r="G781" s="2" t="s">
        <v>36</v>
      </c>
      <c r="H781" s="2">
        <v>56.714285714285715</v>
      </c>
      <c r="I781" s="2">
        <v>2.6499999999999999E-2</v>
      </c>
      <c r="J781" s="2">
        <v>5.9017849989918965</v>
      </c>
      <c r="K781" s="2">
        <v>1770</v>
      </c>
      <c r="L781" s="2">
        <f t="shared" si="29"/>
        <v>29.5</v>
      </c>
      <c r="M781" s="2">
        <v>0.1861289433962264</v>
      </c>
      <c r="O781" s="2">
        <v>0.21708132075471698</v>
      </c>
      <c r="P781" s="2">
        <v>0.23583056603773583</v>
      </c>
      <c r="Q781" s="2">
        <v>0.18292913207547171</v>
      </c>
      <c r="R781" s="2">
        <v>7.8538377358490563E-2</v>
      </c>
      <c r="S781" s="2">
        <v>0.36571611320754716</v>
      </c>
      <c r="T781" s="2">
        <v>0.1863584905660377</v>
      </c>
      <c r="U781" s="2">
        <v>0.16725856603773587</v>
      </c>
      <c r="V781" s="2">
        <v>0.40349649056603776</v>
      </c>
      <c r="W781" s="2">
        <v>0.27842207547169806</v>
      </c>
      <c r="X781" s="2">
        <v>0.18653120754716981</v>
      </c>
      <c r="Y781" s="2">
        <v>0.36341837735849059</v>
      </c>
      <c r="Z781" s="2">
        <v>6.2052716981132072E-2</v>
      </c>
      <c r="AA781" s="2">
        <v>0.25876150943396226</v>
      </c>
      <c r="AB781" s="2">
        <v>0.5473391320754718</v>
      </c>
      <c r="AC781" s="2">
        <v>0.20347815094339619</v>
      </c>
      <c r="AD781" s="2">
        <v>0.12529867924528301</v>
      </c>
      <c r="AE781" s="2">
        <v>0.14043947169811324</v>
      </c>
      <c r="AF781" s="2">
        <v>0.16779015094339625</v>
      </c>
      <c r="AG781" s="2">
        <v>0.25097709433962262</v>
      </c>
    </row>
    <row r="782" spans="1:33" x14ac:dyDescent="0.3">
      <c r="A782" s="2" t="str">
        <f t="shared" ref="A782:A845" si="30">B782&amp;"_"&amp;C782&amp;"_"&amp;F782</f>
        <v>20220323_PS19_DYN</v>
      </c>
      <c r="B782" s="2">
        <v>20220323</v>
      </c>
      <c r="C782" s="2" t="s">
        <v>51</v>
      </c>
      <c r="D782" s="2" t="s">
        <v>55</v>
      </c>
      <c r="E782" s="2" t="s">
        <v>46</v>
      </c>
      <c r="F782" s="2" t="s">
        <v>50</v>
      </c>
      <c r="G782" s="2" t="s">
        <v>36</v>
      </c>
      <c r="H782" s="2">
        <v>57</v>
      </c>
      <c r="I782" s="2">
        <v>2.2800000000000001E-2</v>
      </c>
      <c r="J782" s="2">
        <v>5.1472023077365279</v>
      </c>
      <c r="K782" s="2">
        <v>0</v>
      </c>
      <c r="L782" s="2">
        <f t="shared" ref="L782:L813" si="31">K782/60</f>
        <v>0</v>
      </c>
      <c r="M782" s="2">
        <v>-1.3197412280701752E-2</v>
      </c>
      <c r="O782" s="2">
        <v>8.6713333333333323E-2</v>
      </c>
      <c r="P782" s="2">
        <v>1.8712017543859653E-2</v>
      </c>
      <c r="Q782" s="2">
        <v>-2.0069605263157906E-2</v>
      </c>
      <c r="R782" s="2">
        <v>-3.0647500000000005E-2</v>
      </c>
      <c r="S782" s="2">
        <v>5.6423026315789472E-2</v>
      </c>
      <c r="T782" s="2">
        <v>-7.9843377192982457E-2</v>
      </c>
      <c r="W782" s="2">
        <v>-4.2017412280701751E-2</v>
      </c>
      <c r="X782" s="2">
        <v>6.0254122807017529E-2</v>
      </c>
      <c r="Y782" s="2">
        <v>7.0149517543859632E-2</v>
      </c>
      <c r="AA782" s="2">
        <v>8.6675438596491104E-3</v>
      </c>
      <c r="AB782" s="2">
        <v>0.14272890350877188</v>
      </c>
      <c r="AC782" s="2">
        <v>-5.5539912280701757E-2</v>
      </c>
      <c r="AD782" s="2">
        <v>-9.5478421052631601E-2</v>
      </c>
      <c r="AE782" s="2">
        <v>-1.5840789473684251E-3</v>
      </c>
      <c r="AF782" s="2">
        <v>-7.9748114035087733E-2</v>
      </c>
      <c r="AG782" s="2">
        <v>0</v>
      </c>
    </row>
    <row r="783" spans="1:33" x14ac:dyDescent="0.3">
      <c r="A783" s="2" t="str">
        <f t="shared" si="30"/>
        <v>20220323_PS19_DYN</v>
      </c>
      <c r="B783" s="2">
        <v>20220323</v>
      </c>
      <c r="C783" s="2" t="s">
        <v>51</v>
      </c>
      <c r="D783" s="2" t="s">
        <v>55</v>
      </c>
      <c r="E783" s="2" t="s">
        <v>46</v>
      </c>
      <c r="F783" s="2" t="s">
        <v>50</v>
      </c>
      <c r="G783" s="2" t="s">
        <v>36</v>
      </c>
      <c r="H783" s="2">
        <v>57</v>
      </c>
      <c r="I783" s="2">
        <v>2.2800000000000001E-2</v>
      </c>
      <c r="J783" s="2">
        <v>5.1472023077365279</v>
      </c>
      <c r="K783" s="2">
        <v>30</v>
      </c>
      <c r="L783" s="2">
        <f t="shared" si="31"/>
        <v>0.5</v>
      </c>
      <c r="M783" s="2">
        <v>9.0977631578947338E-3</v>
      </c>
      <c r="O783" s="2">
        <v>8.6743245614035069E-2</v>
      </c>
      <c r="P783" s="2">
        <v>6.8350877192982521E-3</v>
      </c>
      <c r="Q783" s="2">
        <v>8.5496929824561366E-3</v>
      </c>
      <c r="R783" s="2">
        <v>-8.8224780701754393E-2</v>
      </c>
      <c r="S783" s="2">
        <v>-1.1793815789473694E-2</v>
      </c>
      <c r="T783" s="2">
        <v>-0.12053035087719297</v>
      </c>
      <c r="W783" s="2">
        <v>-8.2163640350877198E-2</v>
      </c>
      <c r="X783" s="2">
        <v>-3.8505263157894737E-2</v>
      </c>
      <c r="Y783" s="2">
        <v>4.1367017543859637E-2</v>
      </c>
      <c r="AA783" s="2">
        <v>1.2335482456140355E-2</v>
      </c>
      <c r="AB783" s="2">
        <v>0.10469771929824559</v>
      </c>
      <c r="AC783" s="2">
        <v>-6.2597982456140358E-2</v>
      </c>
      <c r="AD783" s="2">
        <v>-5.2151140350877201E-2</v>
      </c>
      <c r="AE783" s="2">
        <v>-2.5696052631578953E-2</v>
      </c>
      <c r="AF783" s="2">
        <v>-0.10153473684210526</v>
      </c>
      <c r="AG783" s="2">
        <v>-1.8026885964912295E-2</v>
      </c>
    </row>
    <row r="784" spans="1:33" x14ac:dyDescent="0.3">
      <c r="A784" s="2" t="str">
        <f t="shared" si="30"/>
        <v>20220323_PS19_DYN</v>
      </c>
      <c r="B784" s="2">
        <v>20220323</v>
      </c>
      <c r="C784" s="2" t="s">
        <v>51</v>
      </c>
      <c r="D784" s="2" t="s">
        <v>55</v>
      </c>
      <c r="E784" s="2" t="s">
        <v>46</v>
      </c>
      <c r="F784" s="2" t="s">
        <v>50</v>
      </c>
      <c r="G784" s="2" t="s">
        <v>36</v>
      </c>
      <c r="H784" s="2">
        <v>57</v>
      </c>
      <c r="I784" s="2">
        <v>2.2800000000000001E-2</v>
      </c>
      <c r="J784" s="2">
        <v>5.1472023077365279</v>
      </c>
      <c r="K784" s="2">
        <v>60</v>
      </c>
      <c r="L784" s="2">
        <f t="shared" si="31"/>
        <v>1</v>
      </c>
      <c r="M784" s="2">
        <v>-2.977785087719298E-2</v>
      </c>
      <c r="O784" s="2">
        <v>7.4028377192982442E-2</v>
      </c>
      <c r="P784" s="2">
        <v>6.6959035087719304E-2</v>
      </c>
      <c r="Q784" s="2">
        <v>4.6296622807017525E-2</v>
      </c>
      <c r="R784" s="2">
        <v>-3.0593859649122802E-2</v>
      </c>
      <c r="S784" s="2">
        <v>1.7082631578947353E-2</v>
      </c>
      <c r="T784" s="2">
        <v>-7.469837719298246E-2</v>
      </c>
      <c r="W784" s="2">
        <v>-7.7343421052631723E-3</v>
      </c>
      <c r="X784" s="2">
        <v>2.2948684210526295E-2</v>
      </c>
      <c r="Y784" s="2">
        <v>3.4044254385964909E-2</v>
      </c>
      <c r="AA784" s="2">
        <v>2.5126096491228062E-2</v>
      </c>
      <c r="AB784" s="2">
        <v>0.18298820175438596</v>
      </c>
      <c r="AC784" s="2">
        <v>1.6100964912280687E-2</v>
      </c>
      <c r="AD784" s="2">
        <v>-2.8124736842105254E-2</v>
      </c>
      <c r="AE784" s="2">
        <v>-3.2620482456140354E-2</v>
      </c>
      <c r="AF784" s="2">
        <v>-4.7820263157894748E-2</v>
      </c>
      <c r="AG784" s="2">
        <v>1.1879429824561392E-2</v>
      </c>
    </row>
    <row r="785" spans="1:33" x14ac:dyDescent="0.3">
      <c r="A785" s="2" t="str">
        <f t="shared" si="30"/>
        <v>20220323_PS19_DYN</v>
      </c>
      <c r="B785" s="2">
        <v>20220323</v>
      </c>
      <c r="C785" s="2" t="s">
        <v>51</v>
      </c>
      <c r="D785" s="2" t="s">
        <v>55</v>
      </c>
      <c r="E785" s="2" t="s">
        <v>46</v>
      </c>
      <c r="F785" s="2" t="s">
        <v>50</v>
      </c>
      <c r="G785" s="2" t="s">
        <v>36</v>
      </c>
      <c r="H785" s="2">
        <v>57</v>
      </c>
      <c r="I785" s="2">
        <v>2.2800000000000001E-2</v>
      </c>
      <c r="J785" s="2">
        <v>5.1472023077365279</v>
      </c>
      <c r="K785" s="2">
        <v>90</v>
      </c>
      <c r="L785" s="2">
        <f t="shared" si="31"/>
        <v>1.5</v>
      </c>
      <c r="M785" s="2">
        <v>0.10303614035087721</v>
      </c>
      <c r="O785" s="2">
        <v>-1.2276666666666679E-2</v>
      </c>
      <c r="P785" s="2">
        <v>2.0643245614035095E-2</v>
      </c>
      <c r="Q785" s="2">
        <v>1.8462280701754364E-2</v>
      </c>
      <c r="R785" s="2">
        <v>-8.1423508771929831E-2</v>
      </c>
      <c r="S785" s="2">
        <v>-3.2091228070175434E-2</v>
      </c>
      <c r="T785" s="2">
        <v>1.7247500000000002E-2</v>
      </c>
      <c r="W785" s="2">
        <v>-1.2746491228070103E-3</v>
      </c>
      <c r="X785" s="2">
        <v>-1.1951710526315806E-2</v>
      </c>
      <c r="Y785" s="2">
        <v>5.6907456140350803E-3</v>
      </c>
      <c r="AA785" s="2">
        <v>6.1777850877192966E-2</v>
      </c>
      <c r="AB785" s="2">
        <v>0.12995460526315789</v>
      </c>
      <c r="AC785" s="2">
        <v>-7.5103333333333341E-2</v>
      </c>
      <c r="AD785" s="2">
        <v>-1.5035789473684207E-2</v>
      </c>
      <c r="AE785" s="2">
        <v>-7.9127412280701762E-2</v>
      </c>
      <c r="AF785" s="2">
        <v>-4.8664736842105261E-2</v>
      </c>
      <c r="AG785" s="2">
        <v>7.8456578947368495E-3</v>
      </c>
    </row>
    <row r="786" spans="1:33" x14ac:dyDescent="0.3">
      <c r="A786" s="2" t="str">
        <f t="shared" si="30"/>
        <v>20220323_PS19_DYN</v>
      </c>
      <c r="B786" s="2">
        <v>20220323</v>
      </c>
      <c r="C786" s="2" t="s">
        <v>51</v>
      </c>
      <c r="D786" s="2" t="s">
        <v>55</v>
      </c>
      <c r="E786" s="2" t="s">
        <v>46</v>
      </c>
      <c r="F786" s="2" t="s">
        <v>50</v>
      </c>
      <c r="G786" s="2" t="s">
        <v>36</v>
      </c>
      <c r="H786" s="2">
        <v>57</v>
      </c>
      <c r="I786" s="2">
        <v>2.2800000000000001E-2</v>
      </c>
      <c r="J786" s="2">
        <v>5.1472023077365279</v>
      </c>
      <c r="K786" s="2">
        <v>120</v>
      </c>
      <c r="L786" s="2">
        <f t="shared" si="31"/>
        <v>2</v>
      </c>
      <c r="M786" s="2">
        <v>-3.1421271929824551E-2</v>
      </c>
      <c r="O786" s="2">
        <v>6.69259649122807E-2</v>
      </c>
      <c r="P786" s="2">
        <v>7.0444210526315776E-2</v>
      </c>
      <c r="Q786" s="2">
        <v>5.2059912280701739E-2</v>
      </c>
      <c r="R786" s="2">
        <v>1.8262850877192965E-2</v>
      </c>
      <c r="S786" s="2">
        <v>2.0715350877192985E-2</v>
      </c>
      <c r="T786" s="2">
        <v>-6.8665657894736845E-2</v>
      </c>
      <c r="W786" s="2">
        <v>2.3458508771929822E-2</v>
      </c>
      <c r="X786" s="2">
        <v>-5.9364912280701924E-3</v>
      </c>
      <c r="Y786" s="2">
        <v>-0.12270899122807018</v>
      </c>
      <c r="AA786" s="2">
        <v>5.2896929824561414E-2</v>
      </c>
      <c r="AB786" s="2">
        <v>0.14518675438596493</v>
      </c>
      <c r="AC786" s="2">
        <v>6.5036359649122813E-2</v>
      </c>
      <c r="AD786" s="2">
        <v>-5.9712631578947378E-2</v>
      </c>
      <c r="AE786" s="2">
        <v>-4.8034078947368435E-2</v>
      </c>
      <c r="AF786" s="2">
        <v>1.7528859649122805E-2</v>
      </c>
      <c r="AG786" s="2">
        <v>2.2225921052631565E-2</v>
      </c>
    </row>
    <row r="787" spans="1:33" x14ac:dyDescent="0.3">
      <c r="A787" s="2" t="str">
        <f t="shared" si="30"/>
        <v>20220323_PS19_DYN</v>
      </c>
      <c r="B787" s="2">
        <v>20220323</v>
      </c>
      <c r="C787" s="2" t="s">
        <v>51</v>
      </c>
      <c r="D787" s="2" t="s">
        <v>55</v>
      </c>
      <c r="E787" s="2" t="s">
        <v>46</v>
      </c>
      <c r="F787" s="2" t="s">
        <v>50</v>
      </c>
      <c r="G787" s="2" t="s">
        <v>36</v>
      </c>
      <c r="H787" s="2">
        <v>57</v>
      </c>
      <c r="I787" s="2">
        <v>2.2800000000000001E-2</v>
      </c>
      <c r="J787" s="2">
        <v>5.1472023077365279</v>
      </c>
      <c r="K787" s="2">
        <v>150</v>
      </c>
      <c r="L787" s="2">
        <f t="shared" si="31"/>
        <v>2.5</v>
      </c>
      <c r="M787" s="2">
        <v>-4.6556885964912288E-2</v>
      </c>
      <c r="O787" s="2">
        <v>0.10213706140350878</v>
      </c>
      <c r="P787" s="2">
        <v>4.0393289473684195E-2</v>
      </c>
      <c r="Q787" s="2">
        <v>4.231048245614033E-2</v>
      </c>
      <c r="R787" s="2">
        <v>-0.10290030701754387</v>
      </c>
      <c r="S787" s="2">
        <v>2.0160000000000001E-2</v>
      </c>
      <c r="T787" s="2">
        <v>-8.1997500000000001E-2</v>
      </c>
      <c r="W787" s="2">
        <v>1.9162938596491205E-2</v>
      </c>
      <c r="X787" s="2">
        <v>-1.4846798245614051E-2</v>
      </c>
      <c r="Y787" s="2">
        <v>-5.7972105263157908E-2</v>
      </c>
      <c r="AA787" s="2">
        <v>5.2610921052631571E-2</v>
      </c>
      <c r="AB787" s="2">
        <v>9.3743596491228057E-2</v>
      </c>
      <c r="AC787" s="2">
        <v>-9.0746578947368428E-2</v>
      </c>
      <c r="AD787" s="2">
        <v>-8.6681447368421066E-2</v>
      </c>
      <c r="AE787" s="2">
        <v>-7.0722982456140365E-2</v>
      </c>
      <c r="AF787" s="2">
        <v>-6.8463903508771934E-2</v>
      </c>
      <c r="AG787" s="2">
        <v>-2.7495614035087704E-3</v>
      </c>
    </row>
    <row r="788" spans="1:33" x14ac:dyDescent="0.3">
      <c r="A788" s="2" t="str">
        <f t="shared" si="30"/>
        <v>20220323_PS19_DYN</v>
      </c>
      <c r="B788" s="2">
        <v>20220323</v>
      </c>
      <c r="C788" s="2" t="s">
        <v>51</v>
      </c>
      <c r="D788" s="2" t="s">
        <v>55</v>
      </c>
      <c r="E788" s="2" t="s">
        <v>46</v>
      </c>
      <c r="F788" s="2" t="s">
        <v>50</v>
      </c>
      <c r="G788" s="2" t="s">
        <v>36</v>
      </c>
      <c r="H788" s="2">
        <v>57</v>
      </c>
      <c r="I788" s="2">
        <v>2.2800000000000001E-2</v>
      </c>
      <c r="J788" s="2">
        <v>5.1472023077365279</v>
      </c>
      <c r="K788" s="2">
        <v>180</v>
      </c>
      <c r="L788" s="2">
        <f t="shared" si="31"/>
        <v>3</v>
      </c>
      <c r="M788" s="2">
        <v>6.7972982456140335E-2</v>
      </c>
      <c r="O788" s="2">
        <v>0.14951592105263159</v>
      </c>
      <c r="P788" s="2">
        <v>9.1398464912280694E-2</v>
      </c>
      <c r="Q788" s="2">
        <v>3.3705570175438584E-2</v>
      </c>
      <c r="R788" s="2">
        <v>-7.6349561403508881E-3</v>
      </c>
      <c r="S788" s="2">
        <v>1.3289912280701726E-3</v>
      </c>
      <c r="T788" s="2">
        <v>-7.0850087719298252E-2</v>
      </c>
      <c r="W788" s="2">
        <v>8.4438157894736847E-3</v>
      </c>
      <c r="X788" s="2">
        <v>6.5159166666666671E-2</v>
      </c>
      <c r="Y788" s="2">
        <v>-9.7617105263157842E-3</v>
      </c>
      <c r="AA788" s="2">
        <v>4.1560482456140337E-2</v>
      </c>
      <c r="AB788" s="2">
        <v>0.10118030701754384</v>
      </c>
      <c r="AC788" s="2">
        <v>-1.0917236842105259E-2</v>
      </c>
      <c r="AD788" s="2">
        <v>-4.1834649122807016E-2</v>
      </c>
      <c r="AE788" s="2">
        <v>5.0446885964912286E-2</v>
      </c>
      <c r="AF788" s="2">
        <v>2.4648245614035093E-2</v>
      </c>
      <c r="AG788" s="2">
        <v>3.1727938596491229E-2</v>
      </c>
    </row>
    <row r="789" spans="1:33" x14ac:dyDescent="0.3">
      <c r="A789" s="2" t="str">
        <f t="shared" si="30"/>
        <v>20220323_PS19_DYN</v>
      </c>
      <c r="B789" s="2">
        <v>20220323</v>
      </c>
      <c r="C789" s="2" t="s">
        <v>51</v>
      </c>
      <c r="D789" s="2" t="s">
        <v>55</v>
      </c>
      <c r="E789" s="2" t="s">
        <v>46</v>
      </c>
      <c r="F789" s="2" t="s">
        <v>50</v>
      </c>
      <c r="G789" s="2" t="s">
        <v>36</v>
      </c>
      <c r="H789" s="2">
        <v>57</v>
      </c>
      <c r="I789" s="2">
        <v>2.2800000000000001E-2</v>
      </c>
      <c r="J789" s="2">
        <v>5.1472023077365279</v>
      </c>
      <c r="K789" s="2">
        <v>210</v>
      </c>
      <c r="L789" s="2">
        <f t="shared" si="31"/>
        <v>3.5</v>
      </c>
      <c r="M789" s="2">
        <v>3.0190701754385953E-2</v>
      </c>
      <c r="O789" s="2">
        <v>0.11391846491228068</v>
      </c>
      <c r="P789" s="2">
        <v>4.383342105263157E-2</v>
      </c>
      <c r="Q789" s="2">
        <v>7.0451622807017528E-2</v>
      </c>
      <c r="R789" s="2">
        <v>-2.6503815789473681E-2</v>
      </c>
      <c r="S789" s="2">
        <v>-4.2134517543859669E-2</v>
      </c>
      <c r="T789" s="2">
        <v>-8.6426008771929824E-2</v>
      </c>
      <c r="W789" s="2">
        <v>-2.913236842105265E-2</v>
      </c>
      <c r="X789" s="2">
        <v>8.2870964912280701E-2</v>
      </c>
      <c r="Y789" s="2">
        <v>-4.9911622807017546E-2</v>
      </c>
      <c r="AA789" s="2">
        <v>3.263438596491227E-2</v>
      </c>
      <c r="AB789" s="2">
        <v>0.36394881578947358</v>
      </c>
      <c r="AC789" s="2">
        <v>9.8722412280701735E-2</v>
      </c>
      <c r="AD789" s="2">
        <v>-3.7978070175438597E-2</v>
      </c>
      <c r="AE789" s="2">
        <v>-1.5037719298245631E-3</v>
      </c>
      <c r="AF789" s="2">
        <v>4.1466403508771926E-2</v>
      </c>
      <c r="AG789" s="2">
        <v>2.3462763157894743E-2</v>
      </c>
    </row>
    <row r="790" spans="1:33" x14ac:dyDescent="0.3">
      <c r="A790" s="2" t="str">
        <f t="shared" si="30"/>
        <v>20220323_PS19_DYN</v>
      </c>
      <c r="B790" s="2">
        <v>20220323</v>
      </c>
      <c r="C790" s="2" t="s">
        <v>51</v>
      </c>
      <c r="D790" s="2" t="s">
        <v>55</v>
      </c>
      <c r="E790" s="2" t="s">
        <v>46</v>
      </c>
      <c r="F790" s="2" t="s">
        <v>50</v>
      </c>
      <c r="G790" s="2" t="s">
        <v>36</v>
      </c>
      <c r="H790" s="2">
        <v>57</v>
      </c>
      <c r="I790" s="2">
        <v>2.2800000000000001E-2</v>
      </c>
      <c r="J790" s="2">
        <v>5.1472023077365279</v>
      </c>
      <c r="K790" s="2">
        <v>240</v>
      </c>
      <c r="L790" s="2">
        <f t="shared" si="31"/>
        <v>4</v>
      </c>
      <c r="M790" s="2">
        <v>8.0478903508771932E-2</v>
      </c>
      <c r="O790" s="2">
        <v>4.0360043859649107E-2</v>
      </c>
      <c r="P790" s="2">
        <v>3.8604342105263145E-2</v>
      </c>
      <c r="Q790" s="2">
        <v>5.3216228070175377E-3</v>
      </c>
      <c r="R790" s="2">
        <v>-7.5183815789473682E-2</v>
      </c>
      <c r="S790" s="2">
        <v>-3.1161096491228085E-2</v>
      </c>
      <c r="T790" s="2">
        <v>-4.6281973684210533E-2</v>
      </c>
      <c r="W790" s="2">
        <v>-3.328666666666668E-2</v>
      </c>
      <c r="X790" s="2">
        <v>-6.3900307017543873E-2</v>
      </c>
      <c r="Y790" s="2">
        <v>7.5027192982456151E-2</v>
      </c>
      <c r="AA790" s="2">
        <v>5.9680087719298232E-2</v>
      </c>
      <c r="AB790" s="2">
        <v>8.0040350877192981E-2</v>
      </c>
      <c r="AC790" s="2">
        <v>-7.8976666666666667E-2</v>
      </c>
      <c r="AD790" s="2">
        <v>4.506578947368424E-3</v>
      </c>
      <c r="AE790" s="2">
        <v>-9.2160964912280808E-3</v>
      </c>
      <c r="AF790" s="2">
        <v>-5.1330263157894733E-2</v>
      </c>
      <c r="AG790" s="2">
        <v>3.1941228070175498E-3</v>
      </c>
    </row>
    <row r="791" spans="1:33" x14ac:dyDescent="0.3">
      <c r="A791" s="2" t="str">
        <f t="shared" si="30"/>
        <v>20220323_PS19_DYN</v>
      </c>
      <c r="B791" s="2">
        <v>20220323</v>
      </c>
      <c r="C791" s="2" t="s">
        <v>51</v>
      </c>
      <c r="D791" s="2" t="s">
        <v>55</v>
      </c>
      <c r="E791" s="2" t="s">
        <v>46</v>
      </c>
      <c r="F791" s="2" t="s">
        <v>50</v>
      </c>
      <c r="G791" s="2" t="s">
        <v>36</v>
      </c>
      <c r="H791" s="2">
        <v>57</v>
      </c>
      <c r="I791" s="2">
        <v>2.2800000000000001E-2</v>
      </c>
      <c r="J791" s="2">
        <v>5.1472023077365279</v>
      </c>
      <c r="K791" s="2">
        <v>270</v>
      </c>
      <c r="L791" s="2">
        <f t="shared" si="31"/>
        <v>4.5</v>
      </c>
      <c r="M791" s="2">
        <v>8.4930131578947354E-2</v>
      </c>
      <c r="O791" s="2">
        <v>6.8471491228070169E-2</v>
      </c>
      <c r="P791" s="2">
        <v>2.6406403508771919E-2</v>
      </c>
      <c r="Q791" s="2">
        <v>-7.9114912280701961E-3</v>
      </c>
      <c r="R791" s="2">
        <v>1.5474868421052631E-2</v>
      </c>
      <c r="S791" s="2">
        <v>3.0747412280701759E-2</v>
      </c>
      <c r="T791" s="2">
        <v>4.6039912280701548E-3</v>
      </c>
      <c r="W791" s="2">
        <v>-2.3020394736842104E-2</v>
      </c>
      <c r="X791" s="2">
        <v>3.2399999999999925E-3</v>
      </c>
      <c r="Y791" s="2">
        <v>7.2073114035087704E-2</v>
      </c>
      <c r="AA791" s="2">
        <v>8.2334868421052629E-2</v>
      </c>
      <c r="AB791" s="2">
        <v>9.1320482456140328E-2</v>
      </c>
      <c r="AC791" s="2">
        <v>3.7005307017543863E-2</v>
      </c>
      <c r="AD791" s="2">
        <v>0.12906473684210529</v>
      </c>
      <c r="AE791" s="2">
        <v>2.5970175438596557E-3</v>
      </c>
      <c r="AF791" s="2">
        <v>0.11096289473684211</v>
      </c>
      <c r="AG791" s="2">
        <v>2.6535263157894735E-2</v>
      </c>
    </row>
    <row r="792" spans="1:33" x14ac:dyDescent="0.3">
      <c r="A792" s="2" t="str">
        <f t="shared" si="30"/>
        <v>20220323_PS19_DYN</v>
      </c>
      <c r="B792" s="2">
        <v>20220323</v>
      </c>
      <c r="C792" s="2" t="s">
        <v>51</v>
      </c>
      <c r="D792" s="2" t="s">
        <v>55</v>
      </c>
      <c r="E792" s="2" t="s">
        <v>46</v>
      </c>
      <c r="F792" s="2" t="s">
        <v>50</v>
      </c>
      <c r="G792" s="2" t="s">
        <v>36</v>
      </c>
      <c r="H792" s="2">
        <v>57</v>
      </c>
      <c r="I792" s="2">
        <v>2.2800000000000001E-2</v>
      </c>
      <c r="J792" s="2">
        <v>5.1472023077365279</v>
      </c>
      <c r="K792" s="2">
        <v>300</v>
      </c>
      <c r="L792" s="2">
        <f t="shared" si="31"/>
        <v>5</v>
      </c>
      <c r="M792" s="2">
        <v>-5.8669561403508784E-2</v>
      </c>
      <c r="O792" s="2">
        <v>9.0543508771929807E-2</v>
      </c>
      <c r="P792" s="2">
        <v>7.1487675438596479E-2</v>
      </c>
      <c r="Q792" s="2">
        <v>-6.17951754385965E-2</v>
      </c>
      <c r="R792" s="2">
        <v>-3.8042675438596504E-2</v>
      </c>
      <c r="S792" s="2">
        <v>2.6053947368420848E-3</v>
      </c>
      <c r="T792" s="2">
        <v>-0.11362662280701756</v>
      </c>
      <c r="W792" s="2">
        <v>9.1156578947368238E-3</v>
      </c>
      <c r="X792" s="2">
        <v>4.7664210526315788E-2</v>
      </c>
      <c r="Y792" s="2">
        <v>1.3201184210526306E-2</v>
      </c>
      <c r="AA792" s="2">
        <v>5.6461885964912278E-2</v>
      </c>
      <c r="AB792" s="2">
        <v>0.19390114035087719</v>
      </c>
      <c r="AC792" s="2">
        <v>1.3732938596491225E-2</v>
      </c>
      <c r="AD792" s="2">
        <v>-3.7580219298245614E-2</v>
      </c>
      <c r="AE792" s="2">
        <v>-4.0836447368421049E-2</v>
      </c>
      <c r="AF792" s="2">
        <v>-5.0815307017543859E-2</v>
      </c>
      <c r="AG792" s="2">
        <v>-9.7903508771931191E-4</v>
      </c>
    </row>
    <row r="793" spans="1:33" x14ac:dyDescent="0.3">
      <c r="A793" s="2" t="str">
        <f t="shared" si="30"/>
        <v>20220323_PS19_DYN</v>
      </c>
      <c r="B793" s="2">
        <v>20220323</v>
      </c>
      <c r="C793" s="2" t="s">
        <v>51</v>
      </c>
      <c r="D793" s="2" t="s">
        <v>55</v>
      </c>
      <c r="E793" s="2" t="s">
        <v>46</v>
      </c>
      <c r="F793" s="2" t="s">
        <v>50</v>
      </c>
      <c r="G793" s="2" t="s">
        <v>36</v>
      </c>
      <c r="H793" s="2">
        <v>57</v>
      </c>
      <c r="I793" s="2">
        <v>2.2800000000000001E-2</v>
      </c>
      <c r="J793" s="2">
        <v>5.1472023077365279</v>
      </c>
      <c r="K793" s="2">
        <v>330</v>
      </c>
      <c r="L793" s="2">
        <f t="shared" si="31"/>
        <v>5.5</v>
      </c>
      <c r="M793" s="2">
        <v>5.2104385964912197E-3</v>
      </c>
      <c r="O793" s="2">
        <v>9.5198640350877176E-2</v>
      </c>
      <c r="P793" s="2">
        <v>3.1643903508771908E-2</v>
      </c>
      <c r="Q793" s="2">
        <v>4.990929824561402E-2</v>
      </c>
      <c r="R793" s="2">
        <v>-1.0661491228070176E-2</v>
      </c>
      <c r="S793" s="2">
        <v>3.9283815789473681E-2</v>
      </c>
      <c r="T793" s="2">
        <v>2.3846842105263142E-2</v>
      </c>
      <c r="W793" s="2">
        <v>-4.6607675438596494E-2</v>
      </c>
      <c r="X793" s="2">
        <v>4.3405570175438585E-2</v>
      </c>
      <c r="Y793" s="2">
        <v>3.2018771929824559E-2</v>
      </c>
      <c r="AA793" s="2">
        <v>0.11783960526315791</v>
      </c>
      <c r="AB793" s="2">
        <v>0.15658035087719296</v>
      </c>
      <c r="AC793" s="2">
        <v>8.0625438596491281E-3</v>
      </c>
      <c r="AD793" s="2">
        <v>-6.1800657894736835E-2</v>
      </c>
      <c r="AE793" s="2">
        <v>-4.8888333333333332E-2</v>
      </c>
      <c r="AF793" s="2">
        <v>-4.4110175438596508E-2</v>
      </c>
      <c r="AG793" s="2">
        <v>2.9669035087719293E-2</v>
      </c>
    </row>
    <row r="794" spans="1:33" x14ac:dyDescent="0.3">
      <c r="A794" s="2" t="str">
        <f t="shared" si="30"/>
        <v>20220323_PS19_DYN</v>
      </c>
      <c r="B794" s="2">
        <v>20220323</v>
      </c>
      <c r="C794" s="2" t="s">
        <v>51</v>
      </c>
      <c r="D794" s="2" t="s">
        <v>55</v>
      </c>
      <c r="E794" s="2" t="s">
        <v>46</v>
      </c>
      <c r="F794" s="2" t="s">
        <v>50</v>
      </c>
      <c r="G794" s="2" t="s">
        <v>36</v>
      </c>
      <c r="H794" s="2">
        <v>57</v>
      </c>
      <c r="I794" s="2">
        <v>2.2800000000000001E-2</v>
      </c>
      <c r="J794" s="2">
        <v>5.1472023077365279</v>
      </c>
      <c r="K794" s="2">
        <v>360</v>
      </c>
      <c r="L794" s="2">
        <f t="shared" si="31"/>
        <v>6</v>
      </c>
      <c r="M794" s="2">
        <v>-2.1656535087719302E-2</v>
      </c>
      <c r="O794" s="2">
        <v>0.10043771929824563</v>
      </c>
      <c r="P794" s="2">
        <v>4.3793157894736846E-2</v>
      </c>
      <c r="Q794" s="2">
        <v>4.0798333333333339E-2</v>
      </c>
      <c r="R794" s="2">
        <v>-2.3568289473684213E-2</v>
      </c>
      <c r="S794" s="2">
        <v>0.11615385964912281</v>
      </c>
      <c r="T794" s="2">
        <v>-4.3112543859649119E-2</v>
      </c>
      <c r="W794" s="2">
        <v>1.607701754385964E-2</v>
      </c>
      <c r="X794" s="2">
        <v>6.8408377192982442E-2</v>
      </c>
      <c r="Y794" s="2">
        <v>-3.0082456140350868E-3</v>
      </c>
      <c r="AA794" s="2">
        <v>9.752982456140348E-2</v>
      </c>
      <c r="AB794" s="2">
        <v>0.23561504385964913</v>
      </c>
      <c r="AC794" s="2">
        <v>1.3764736842105264E-2</v>
      </c>
      <c r="AD794" s="2">
        <v>8.3433026315789471E-2</v>
      </c>
      <c r="AE794" s="2">
        <v>-3.6413552631578958E-2</v>
      </c>
      <c r="AF794" s="2">
        <v>-4.9426052631578947E-2</v>
      </c>
      <c r="AG794" s="2">
        <v>3.9092456140350861E-2</v>
      </c>
    </row>
    <row r="795" spans="1:33" x14ac:dyDescent="0.3">
      <c r="A795" s="2" t="str">
        <f t="shared" si="30"/>
        <v>20220323_PS19_DYN</v>
      </c>
      <c r="B795" s="2">
        <v>20220323</v>
      </c>
      <c r="C795" s="2" t="s">
        <v>51</v>
      </c>
      <c r="D795" s="2" t="s">
        <v>55</v>
      </c>
      <c r="E795" s="2" t="s">
        <v>46</v>
      </c>
      <c r="F795" s="2" t="s">
        <v>50</v>
      </c>
      <c r="G795" s="2" t="s">
        <v>36</v>
      </c>
      <c r="H795" s="2">
        <v>57</v>
      </c>
      <c r="I795" s="2">
        <v>2.2800000000000001E-2</v>
      </c>
      <c r="J795" s="2">
        <v>5.1472023077365279</v>
      </c>
      <c r="K795" s="2">
        <v>390</v>
      </c>
      <c r="L795" s="2">
        <f t="shared" si="31"/>
        <v>6.5</v>
      </c>
      <c r="M795" s="2">
        <v>8.6828070175438574E-2</v>
      </c>
      <c r="O795" s="2">
        <v>6.6469035087719286E-2</v>
      </c>
      <c r="P795" s="2">
        <v>0.10032412280701751</v>
      </c>
      <c r="Q795" s="2">
        <v>6.9108771929824564E-2</v>
      </c>
      <c r="R795" s="2">
        <v>0.21371995614035089</v>
      </c>
      <c r="S795" s="2">
        <v>3.8510438596491219E-2</v>
      </c>
      <c r="T795" s="2">
        <v>-6.1338596491228086E-3</v>
      </c>
      <c r="W795" s="2">
        <v>-1.7287587719298239E-2</v>
      </c>
      <c r="X795" s="2">
        <v>3.3475701754385967E-2</v>
      </c>
      <c r="Y795" s="2">
        <v>4.4378552631578944E-2</v>
      </c>
      <c r="AA795" s="2">
        <v>8.4559298245614034E-2</v>
      </c>
      <c r="AB795" s="2">
        <v>0.22596333333333329</v>
      </c>
      <c r="AC795" s="2">
        <v>2.9328377192982445E-2</v>
      </c>
      <c r="AD795" s="2">
        <v>-1.6690833333333325E-2</v>
      </c>
      <c r="AE795" s="2">
        <v>-3.7126315789473688E-2</v>
      </c>
      <c r="AF795" s="2">
        <v>-9.10461403508772E-2</v>
      </c>
      <c r="AG795" s="2">
        <v>3.7061271929824564E-2</v>
      </c>
    </row>
    <row r="796" spans="1:33" x14ac:dyDescent="0.3">
      <c r="A796" s="2" t="str">
        <f t="shared" si="30"/>
        <v>20220323_PS19_DYN</v>
      </c>
      <c r="B796" s="2">
        <v>20220323</v>
      </c>
      <c r="C796" s="2" t="s">
        <v>51</v>
      </c>
      <c r="D796" s="2" t="s">
        <v>55</v>
      </c>
      <c r="E796" s="2" t="s">
        <v>46</v>
      </c>
      <c r="F796" s="2" t="s">
        <v>50</v>
      </c>
      <c r="G796" s="2" t="s">
        <v>36</v>
      </c>
      <c r="H796" s="2">
        <v>57</v>
      </c>
      <c r="I796" s="2">
        <v>2.2800000000000001E-2</v>
      </c>
      <c r="J796" s="2">
        <v>5.1472023077365279</v>
      </c>
      <c r="K796" s="2">
        <v>420</v>
      </c>
      <c r="L796" s="2">
        <f t="shared" si="31"/>
        <v>7</v>
      </c>
      <c r="M796" s="2">
        <v>2.808609649122807E-2</v>
      </c>
      <c r="O796" s="2">
        <v>0.11245640350877192</v>
      </c>
      <c r="P796" s="2">
        <v>0.10506969298245615</v>
      </c>
      <c r="Q796" s="2">
        <v>9.7501403508771942E-2</v>
      </c>
      <c r="R796" s="2">
        <v>7.6662938596491217E-2</v>
      </c>
      <c r="S796" s="2">
        <v>4.6528815789473668E-2</v>
      </c>
      <c r="T796" s="2">
        <v>-4.591763157894737E-2</v>
      </c>
      <c r="W796" s="2">
        <v>2.9670394736842087E-2</v>
      </c>
      <c r="X796" s="2">
        <v>-3.2033771929824574E-2</v>
      </c>
      <c r="Y796" s="2">
        <v>-8.4129824561403593E-3</v>
      </c>
      <c r="AA796" s="2">
        <v>9.1359122807017509E-2</v>
      </c>
      <c r="AB796" s="2">
        <v>0.22626785087719295</v>
      </c>
      <c r="AC796" s="2">
        <v>-4.9092192982456151E-2</v>
      </c>
      <c r="AD796" s="2">
        <v>-5.7829298245614044E-2</v>
      </c>
      <c r="AE796" s="2">
        <v>-7.4255657894736843E-2</v>
      </c>
      <c r="AF796" s="2">
        <v>-7.5793903508771937E-2</v>
      </c>
      <c r="AG796" s="2">
        <v>3.6170877192982447E-2</v>
      </c>
    </row>
    <row r="797" spans="1:33" x14ac:dyDescent="0.3">
      <c r="A797" s="2" t="str">
        <f t="shared" si="30"/>
        <v>20220323_PS19_DYN</v>
      </c>
      <c r="B797" s="2">
        <v>20220323</v>
      </c>
      <c r="C797" s="2" t="s">
        <v>51</v>
      </c>
      <c r="D797" s="2" t="s">
        <v>55</v>
      </c>
      <c r="E797" s="2" t="s">
        <v>46</v>
      </c>
      <c r="F797" s="2" t="s">
        <v>50</v>
      </c>
      <c r="G797" s="2" t="s">
        <v>36</v>
      </c>
      <c r="H797" s="2">
        <v>57</v>
      </c>
      <c r="I797" s="2">
        <v>2.2800000000000001E-2</v>
      </c>
      <c r="J797" s="2">
        <v>5.1472023077365279</v>
      </c>
      <c r="K797" s="2">
        <v>450</v>
      </c>
      <c r="L797" s="2">
        <f t="shared" si="31"/>
        <v>7.5</v>
      </c>
      <c r="M797" s="2">
        <v>8.1931184210526309E-2</v>
      </c>
      <c r="O797" s="2">
        <v>6.9443771929824538E-2</v>
      </c>
      <c r="P797" s="2">
        <v>3.091508771929825E-2</v>
      </c>
      <c r="Q797" s="2">
        <v>3.2402631578947426E-3</v>
      </c>
      <c r="R797" s="2">
        <v>3.0844561403508771E-2</v>
      </c>
      <c r="S797" s="2">
        <v>-1.3249122807017561E-2</v>
      </c>
      <c r="T797" s="2">
        <v>7.0692543859649203E-3</v>
      </c>
      <c r="W797" s="2">
        <v>1.9575438596491231E-3</v>
      </c>
      <c r="X797" s="2">
        <v>0.1121182894736842</v>
      </c>
      <c r="Y797" s="2">
        <v>3.01986842105263E-3</v>
      </c>
      <c r="AA797" s="2">
        <v>0.11031999999999996</v>
      </c>
      <c r="AB797" s="2">
        <v>0.29278083333333327</v>
      </c>
      <c r="AC797" s="2">
        <v>-1.6374122807017551E-2</v>
      </c>
      <c r="AD797" s="2">
        <v>7.7487017543859657E-2</v>
      </c>
      <c r="AE797" s="2">
        <v>6.2658464912280706E-2</v>
      </c>
      <c r="AF797" s="2">
        <v>4.2076973684210525E-2</v>
      </c>
      <c r="AG797" s="2">
        <v>4.4493596491228068E-2</v>
      </c>
    </row>
    <row r="798" spans="1:33" x14ac:dyDescent="0.3">
      <c r="A798" s="2" t="str">
        <f t="shared" si="30"/>
        <v>20220323_PS19_DYN</v>
      </c>
      <c r="B798" s="2">
        <v>20220323</v>
      </c>
      <c r="C798" s="2" t="s">
        <v>51</v>
      </c>
      <c r="D798" s="2" t="s">
        <v>55</v>
      </c>
      <c r="E798" s="2" t="s">
        <v>46</v>
      </c>
      <c r="F798" s="2" t="s">
        <v>50</v>
      </c>
      <c r="G798" s="2" t="s">
        <v>36</v>
      </c>
      <c r="H798" s="2">
        <v>57</v>
      </c>
      <c r="I798" s="2">
        <v>2.2800000000000001E-2</v>
      </c>
      <c r="J798" s="2">
        <v>5.1472023077365279</v>
      </c>
      <c r="K798" s="2">
        <v>480</v>
      </c>
      <c r="L798" s="2">
        <f t="shared" si="31"/>
        <v>8</v>
      </c>
      <c r="M798" s="2">
        <v>0.13112131578947367</v>
      </c>
      <c r="O798" s="2">
        <v>7.4340789473684207E-2</v>
      </c>
      <c r="P798" s="2">
        <v>0.12249868421052629</v>
      </c>
      <c r="Q798" s="2">
        <v>0.13740692982456137</v>
      </c>
      <c r="R798" s="2">
        <v>-0.10197171052631579</v>
      </c>
      <c r="S798" s="2">
        <v>0.10893105263157893</v>
      </c>
      <c r="T798" s="2">
        <v>4.6312543859649127E-2</v>
      </c>
      <c r="W798" s="2">
        <v>4.6642017543859646E-2</v>
      </c>
      <c r="X798" s="2">
        <v>7.3212499999999986E-2</v>
      </c>
      <c r="Y798" s="2">
        <v>1.6061140350877173E-2</v>
      </c>
      <c r="AA798" s="2">
        <v>0.10039596491228066</v>
      </c>
      <c r="AB798" s="2">
        <v>0.17602127192982459</v>
      </c>
      <c r="AC798" s="2">
        <v>2.0567850877192987E-2</v>
      </c>
      <c r="AD798" s="2">
        <v>-4.5317587719298245E-2</v>
      </c>
      <c r="AE798" s="2">
        <v>-1.1510745614035089E-2</v>
      </c>
      <c r="AF798" s="2">
        <v>2.400043859649123E-2</v>
      </c>
      <c r="AG798" s="2">
        <v>5.6526622807017556E-2</v>
      </c>
    </row>
    <row r="799" spans="1:33" x14ac:dyDescent="0.3">
      <c r="A799" s="2" t="str">
        <f t="shared" si="30"/>
        <v>20220323_PS19_DYN</v>
      </c>
      <c r="B799" s="2">
        <v>20220323</v>
      </c>
      <c r="C799" s="2" t="s">
        <v>51</v>
      </c>
      <c r="D799" s="2" t="s">
        <v>55</v>
      </c>
      <c r="E799" s="2" t="s">
        <v>46</v>
      </c>
      <c r="F799" s="2" t="s">
        <v>50</v>
      </c>
      <c r="G799" s="2" t="s">
        <v>36</v>
      </c>
      <c r="H799" s="2">
        <v>57</v>
      </c>
      <c r="I799" s="2">
        <v>2.2800000000000001E-2</v>
      </c>
      <c r="J799" s="2">
        <v>5.1472023077365279</v>
      </c>
      <c r="K799" s="2">
        <v>510</v>
      </c>
      <c r="L799" s="2">
        <f t="shared" si="31"/>
        <v>8.5</v>
      </c>
      <c r="M799" s="2">
        <v>1.4636885964912283E-2</v>
      </c>
      <c r="O799" s="2">
        <v>1.6411228070175424E-2</v>
      </c>
      <c r="P799" s="2">
        <v>8.419956140350876E-2</v>
      </c>
      <c r="Q799" s="2">
        <v>2.0621710526315781E-2</v>
      </c>
      <c r="R799" s="2">
        <v>-3.1573421052631591E-2</v>
      </c>
      <c r="S799" s="2">
        <v>1.7772807017543762E-3</v>
      </c>
      <c r="T799" s="2">
        <v>-6.0862149122807019E-2</v>
      </c>
      <c r="W799" s="2">
        <v>-4.9217061403508774E-2</v>
      </c>
      <c r="X799" s="2">
        <v>1.3877192982456202E-3</v>
      </c>
      <c r="Y799" s="2">
        <v>-3.0914473684210523E-2</v>
      </c>
      <c r="AA799" s="2">
        <v>8.1389429824561391E-2</v>
      </c>
      <c r="AB799" s="2">
        <v>0.18704039473684206</v>
      </c>
      <c r="AC799" s="2">
        <v>0.18485030701754385</v>
      </c>
      <c r="AD799" s="2">
        <v>-3.9898728070175436E-2</v>
      </c>
      <c r="AE799" s="2">
        <v>-4.7118552631578943E-2</v>
      </c>
      <c r="AF799" s="2">
        <v>-5.7790921052631582E-2</v>
      </c>
      <c r="AG799" s="2">
        <v>2.6504473684210512E-2</v>
      </c>
    </row>
    <row r="800" spans="1:33" x14ac:dyDescent="0.3">
      <c r="A800" s="2" t="str">
        <f t="shared" si="30"/>
        <v>20220323_PS19_DYN</v>
      </c>
      <c r="B800" s="2">
        <v>20220323</v>
      </c>
      <c r="C800" s="2" t="s">
        <v>51</v>
      </c>
      <c r="D800" s="2" t="s">
        <v>55</v>
      </c>
      <c r="E800" s="2" t="s">
        <v>46</v>
      </c>
      <c r="F800" s="2" t="s">
        <v>50</v>
      </c>
      <c r="G800" s="2" t="s">
        <v>36</v>
      </c>
      <c r="H800" s="2">
        <v>57</v>
      </c>
      <c r="I800" s="2">
        <v>2.2800000000000001E-2</v>
      </c>
      <c r="J800" s="2">
        <v>5.1472023077365279</v>
      </c>
      <c r="K800" s="2">
        <v>540</v>
      </c>
      <c r="L800" s="2">
        <f t="shared" si="31"/>
        <v>9</v>
      </c>
      <c r="M800" s="2">
        <v>5.543706140350875E-2</v>
      </c>
      <c r="O800" s="2">
        <v>7.6975789473684206E-2</v>
      </c>
      <c r="P800" s="2">
        <v>0.12115149122807015</v>
      </c>
      <c r="Q800" s="2">
        <v>3.1396271929824568E-2</v>
      </c>
      <c r="R800" s="2">
        <v>-3.0451008771929841E-2</v>
      </c>
      <c r="S800" s="2">
        <v>4.4919912280701746E-2</v>
      </c>
      <c r="T800" s="2">
        <v>4.859192982456139E-2</v>
      </c>
      <c r="W800" s="2">
        <v>9.5843815789473652E-2</v>
      </c>
      <c r="X800" s="2">
        <v>0.13169385964912278</v>
      </c>
      <c r="Y800" s="2">
        <v>0.17268539473684208</v>
      </c>
      <c r="AA800" s="2">
        <v>0.1134223245614035</v>
      </c>
      <c r="AB800" s="2">
        <v>0.16569508771929822</v>
      </c>
      <c r="AC800" s="2">
        <v>-2.4529649122807026E-2</v>
      </c>
      <c r="AD800" s="2">
        <v>-3.296894736842107E-2</v>
      </c>
      <c r="AE800" s="2">
        <v>-2.2632412280701765E-2</v>
      </c>
      <c r="AF800" s="2">
        <v>5.0500921052631556E-2</v>
      </c>
      <c r="AG800" s="2">
        <v>5.7835877192982436E-2</v>
      </c>
    </row>
    <row r="801" spans="1:33" x14ac:dyDescent="0.3">
      <c r="A801" s="2" t="str">
        <f t="shared" si="30"/>
        <v>20220323_PS19_DYN</v>
      </c>
      <c r="B801" s="2">
        <v>20220323</v>
      </c>
      <c r="C801" s="2" t="s">
        <v>51</v>
      </c>
      <c r="D801" s="2" t="s">
        <v>55</v>
      </c>
      <c r="E801" s="2" t="s">
        <v>46</v>
      </c>
      <c r="F801" s="2" t="s">
        <v>50</v>
      </c>
      <c r="G801" s="2" t="s">
        <v>36</v>
      </c>
      <c r="H801" s="2">
        <v>57</v>
      </c>
      <c r="I801" s="2">
        <v>2.2800000000000001E-2</v>
      </c>
      <c r="J801" s="2">
        <v>5.1472023077365279</v>
      </c>
      <c r="K801" s="2">
        <v>570</v>
      </c>
      <c r="L801" s="2">
        <f t="shared" si="31"/>
        <v>9.5</v>
      </c>
      <c r="M801" s="2">
        <v>8.0218464912280685E-2</v>
      </c>
      <c r="O801" s="2">
        <v>0.19442372807017544</v>
      </c>
      <c r="P801" s="2">
        <v>0.12927219298245615</v>
      </c>
      <c r="Q801" s="2">
        <v>0.14324118421052628</v>
      </c>
      <c r="R801" s="2">
        <v>6.1409078947368405E-2</v>
      </c>
      <c r="S801" s="2">
        <v>3.8218114035087701E-2</v>
      </c>
      <c r="T801" s="2">
        <v>0.13882122807017547</v>
      </c>
      <c r="W801" s="2">
        <v>1.432337719298246E-2</v>
      </c>
      <c r="X801" s="2">
        <v>6.3602456140350871E-2</v>
      </c>
      <c r="Y801" s="2">
        <v>5.7246491228070177E-2</v>
      </c>
      <c r="AA801" s="2">
        <v>0.13060451754385963</v>
      </c>
      <c r="AB801" s="2">
        <v>0.34974969298245612</v>
      </c>
      <c r="AC801" s="2">
        <v>-2.6268728070175457E-2</v>
      </c>
      <c r="AD801" s="2">
        <v>-4.1245614035087764E-3</v>
      </c>
      <c r="AE801" s="2">
        <v>-6.8508289473684217E-2</v>
      </c>
      <c r="AF801" s="2">
        <v>-2.0926535087719318E-2</v>
      </c>
      <c r="AG801" s="2">
        <v>5.1589122807017537E-2</v>
      </c>
    </row>
    <row r="802" spans="1:33" x14ac:dyDescent="0.3">
      <c r="A802" s="2" t="str">
        <f t="shared" si="30"/>
        <v>20220323_PS19_DYN</v>
      </c>
      <c r="B802" s="2">
        <v>20220323</v>
      </c>
      <c r="C802" s="2" t="s">
        <v>51</v>
      </c>
      <c r="D802" s="2" t="s">
        <v>55</v>
      </c>
      <c r="E802" s="2" t="s">
        <v>46</v>
      </c>
      <c r="F802" s="2" t="s">
        <v>50</v>
      </c>
      <c r="G802" s="2" t="s">
        <v>36</v>
      </c>
      <c r="H802" s="2">
        <v>57</v>
      </c>
      <c r="I802" s="2">
        <v>2.2800000000000001E-2</v>
      </c>
      <c r="J802" s="2">
        <v>5.1472023077365279</v>
      </c>
      <c r="K802" s="2">
        <v>600</v>
      </c>
      <c r="L802" s="2">
        <f t="shared" si="31"/>
        <v>10</v>
      </c>
      <c r="M802" s="2">
        <v>-2.1996403508771935E-2</v>
      </c>
      <c r="O802" s="2">
        <v>9.9025570175438588E-2</v>
      </c>
      <c r="P802" s="2">
        <v>0.15193548245614033</v>
      </c>
      <c r="Q802" s="2">
        <v>8.0423684210526314E-2</v>
      </c>
      <c r="R802" s="2">
        <v>-3.444526315789475E-2</v>
      </c>
      <c r="S802" s="2">
        <v>-9.916403508771942E-3</v>
      </c>
      <c r="T802" s="2">
        <v>1.6312105263157892E-2</v>
      </c>
      <c r="W802" s="2">
        <v>2.1215043859649119E-2</v>
      </c>
      <c r="X802" s="2">
        <v>-1.483530701754387E-2</v>
      </c>
      <c r="Y802" s="2">
        <v>2.2485921052631572E-2</v>
      </c>
      <c r="AA802" s="2">
        <v>0.1008967105263158</v>
      </c>
      <c r="AB802" s="2">
        <v>0.30542118421052628</v>
      </c>
      <c r="AC802" s="2">
        <v>3.6679254385964914E-2</v>
      </c>
      <c r="AD802" s="2">
        <v>-5.0412105263157897E-2</v>
      </c>
      <c r="AE802" s="2">
        <v>-1.4483201754385965E-2</v>
      </c>
      <c r="AF802" s="2">
        <v>6.7063640350877182E-2</v>
      </c>
      <c r="AG802" s="2">
        <v>5.2251359649122794E-2</v>
      </c>
    </row>
    <row r="803" spans="1:33" x14ac:dyDescent="0.3">
      <c r="A803" s="2" t="str">
        <f t="shared" si="30"/>
        <v>20220323_PS19_DYN</v>
      </c>
      <c r="B803" s="2">
        <v>20220323</v>
      </c>
      <c r="C803" s="2" t="s">
        <v>51</v>
      </c>
      <c r="D803" s="2" t="s">
        <v>55</v>
      </c>
      <c r="E803" s="2" t="s">
        <v>46</v>
      </c>
      <c r="F803" s="2" t="s">
        <v>50</v>
      </c>
      <c r="G803" s="2" t="s">
        <v>36</v>
      </c>
      <c r="H803" s="2">
        <v>57</v>
      </c>
      <c r="I803" s="2">
        <v>2.2800000000000001E-2</v>
      </c>
      <c r="J803" s="2">
        <v>5.1472023077365279</v>
      </c>
      <c r="K803" s="2">
        <v>630</v>
      </c>
      <c r="L803" s="2">
        <f t="shared" si="31"/>
        <v>10.5</v>
      </c>
      <c r="M803" s="2">
        <v>0.11373293859649122</v>
      </c>
      <c r="O803" s="2">
        <v>0.26844750000000001</v>
      </c>
      <c r="P803" s="2">
        <v>0.12790328947368421</v>
      </c>
      <c r="Q803" s="2">
        <v>4.1133991228070169E-2</v>
      </c>
      <c r="R803" s="2">
        <v>-7.9610087719298311E-3</v>
      </c>
      <c r="S803" s="2">
        <v>1.8258596491228071E-2</v>
      </c>
      <c r="T803" s="2">
        <v>-3.0185964912280719E-2</v>
      </c>
      <c r="W803" s="2">
        <v>0.15038710526315788</v>
      </c>
      <c r="X803" s="2">
        <v>0.14229631578947369</v>
      </c>
      <c r="Y803" s="2">
        <v>4.6052192982456136E-2</v>
      </c>
      <c r="AA803" s="2">
        <v>8.5812499999999986E-2</v>
      </c>
      <c r="AB803" s="2">
        <v>0.21679416666666665</v>
      </c>
      <c r="AC803" s="2">
        <v>6.6478421052631562E-2</v>
      </c>
      <c r="AD803" s="2">
        <v>-3.1596491228070307E-3</v>
      </c>
      <c r="AE803" s="2">
        <v>3.6236535087719297E-2</v>
      </c>
      <c r="AF803" s="2">
        <v>4.3862236842105246E-2</v>
      </c>
      <c r="AG803" s="2">
        <v>6.6943684210526308E-2</v>
      </c>
    </row>
    <row r="804" spans="1:33" x14ac:dyDescent="0.3">
      <c r="A804" s="2" t="str">
        <f t="shared" si="30"/>
        <v>20220323_PS19_DYN</v>
      </c>
      <c r="B804" s="2">
        <v>20220323</v>
      </c>
      <c r="C804" s="2" t="s">
        <v>51</v>
      </c>
      <c r="D804" s="2" t="s">
        <v>55</v>
      </c>
      <c r="E804" s="2" t="s">
        <v>46</v>
      </c>
      <c r="F804" s="2" t="s">
        <v>50</v>
      </c>
      <c r="G804" s="2" t="s">
        <v>36</v>
      </c>
      <c r="H804" s="2">
        <v>57</v>
      </c>
      <c r="I804" s="2">
        <v>2.2800000000000001E-2</v>
      </c>
      <c r="J804" s="2">
        <v>5.1472023077365279</v>
      </c>
      <c r="K804" s="2">
        <v>660</v>
      </c>
      <c r="L804" s="2">
        <f t="shared" si="31"/>
        <v>11</v>
      </c>
      <c r="M804" s="2">
        <v>4.711337719298244E-2</v>
      </c>
      <c r="O804" s="2">
        <v>0.14606684210526319</v>
      </c>
      <c r="P804" s="2">
        <v>0.10854521929824563</v>
      </c>
      <c r="Q804" s="2">
        <v>5.1421359649122783E-2</v>
      </c>
      <c r="R804" s="2">
        <v>7.7833201754385961E-2</v>
      </c>
      <c r="S804" s="2">
        <v>3.9022149122807E-2</v>
      </c>
      <c r="T804" s="2">
        <v>2.9444298245613937E-3</v>
      </c>
      <c r="W804" s="2">
        <v>4.1433947368421056E-2</v>
      </c>
      <c r="X804" s="2">
        <v>6.537210526315787E-2</v>
      </c>
      <c r="Y804" s="2">
        <v>6.8136184210526321E-2</v>
      </c>
      <c r="AA804" s="2">
        <v>9.608482456140352E-2</v>
      </c>
      <c r="AB804" s="2">
        <v>0.33216855263157891</v>
      </c>
      <c r="AC804" s="2">
        <v>9.2959166666666648E-2</v>
      </c>
      <c r="AD804" s="2">
        <v>5.4234473684210534E-2</v>
      </c>
      <c r="AE804" s="2">
        <v>3.3359473684210529E-2</v>
      </c>
      <c r="AF804" s="2">
        <v>0.11952543859649122</v>
      </c>
      <c r="AG804" s="2">
        <v>5.9245964912280694E-2</v>
      </c>
    </row>
    <row r="805" spans="1:33" x14ac:dyDescent="0.3">
      <c r="A805" s="2" t="str">
        <f t="shared" si="30"/>
        <v>20220323_PS19_DYN</v>
      </c>
      <c r="B805" s="2">
        <v>20220323</v>
      </c>
      <c r="C805" s="2" t="s">
        <v>51</v>
      </c>
      <c r="D805" s="2" t="s">
        <v>55</v>
      </c>
      <c r="E805" s="2" t="s">
        <v>46</v>
      </c>
      <c r="F805" s="2" t="s">
        <v>50</v>
      </c>
      <c r="G805" s="2" t="s">
        <v>36</v>
      </c>
      <c r="H805" s="2">
        <v>57</v>
      </c>
      <c r="I805" s="2">
        <v>2.2800000000000001E-2</v>
      </c>
      <c r="J805" s="2">
        <v>5.1472023077365279</v>
      </c>
      <c r="K805" s="2">
        <v>690</v>
      </c>
      <c r="L805" s="2">
        <f t="shared" si="31"/>
        <v>11.5</v>
      </c>
      <c r="M805" s="2">
        <v>-8.1324122807017486E-3</v>
      </c>
      <c r="O805" s="2">
        <v>0.1585936403508772</v>
      </c>
      <c r="P805" s="2">
        <v>5.9991359649122812E-2</v>
      </c>
      <c r="Q805" s="2">
        <v>0.15301622807017545</v>
      </c>
      <c r="R805" s="2">
        <v>3.8250087719298227E-2</v>
      </c>
      <c r="S805" s="2">
        <v>8.8033903508771896E-2</v>
      </c>
      <c r="T805" s="2">
        <v>5.3985131578947354E-2</v>
      </c>
      <c r="W805" s="2">
        <v>2.1378157894736835E-2</v>
      </c>
      <c r="X805" s="2">
        <v>0.10276815789473681</v>
      </c>
      <c r="Y805" s="2">
        <v>6.428061403508771E-2</v>
      </c>
      <c r="AA805" s="2">
        <v>0.11221723684210527</v>
      </c>
      <c r="AB805" s="2">
        <v>0.29090758771929826</v>
      </c>
      <c r="AC805" s="2">
        <v>-7.1586403508772023E-3</v>
      </c>
      <c r="AD805" s="2">
        <v>0.13152706140350878</v>
      </c>
      <c r="AE805" s="2">
        <v>2.9441315789473666E-2</v>
      </c>
      <c r="AF805" s="2">
        <v>4.1401491228070159E-2</v>
      </c>
      <c r="AG805" s="2">
        <v>5.8552412280701752E-2</v>
      </c>
    </row>
    <row r="806" spans="1:33" x14ac:dyDescent="0.3">
      <c r="A806" s="2" t="str">
        <f t="shared" si="30"/>
        <v>20220323_PS19_DYN</v>
      </c>
      <c r="B806" s="2">
        <v>20220323</v>
      </c>
      <c r="C806" s="2" t="s">
        <v>51</v>
      </c>
      <c r="D806" s="2" t="s">
        <v>55</v>
      </c>
      <c r="E806" s="2" t="s">
        <v>46</v>
      </c>
      <c r="F806" s="2" t="s">
        <v>50</v>
      </c>
      <c r="G806" s="2" t="s">
        <v>36</v>
      </c>
      <c r="H806" s="2">
        <v>57</v>
      </c>
      <c r="I806" s="2">
        <v>2.2800000000000001E-2</v>
      </c>
      <c r="J806" s="2">
        <v>5.1472023077365279</v>
      </c>
      <c r="K806" s="2">
        <v>720</v>
      </c>
      <c r="L806" s="2">
        <f t="shared" si="31"/>
        <v>12</v>
      </c>
      <c r="M806" s="2">
        <v>9.4884473684210477E-2</v>
      </c>
      <c r="O806" s="2">
        <v>0.19501609649122809</v>
      </c>
      <c r="P806" s="2">
        <v>7.4059254385964904E-2</v>
      </c>
      <c r="Q806" s="2">
        <v>0.10990728070175436</v>
      </c>
      <c r="R806" s="2">
        <v>-9.4762280701754485E-3</v>
      </c>
      <c r="S806" s="2">
        <v>2.651258771929825E-2</v>
      </c>
      <c r="T806" s="2">
        <v>2.7187631578947373E-2</v>
      </c>
      <c r="W806" s="2">
        <v>1.8086447368421035E-2</v>
      </c>
      <c r="X806" s="2">
        <v>0.13864653508771929</v>
      </c>
      <c r="Y806" s="2">
        <v>-2.5935526315789517E-3</v>
      </c>
      <c r="AA806" s="2">
        <v>8.1547587719298251E-2</v>
      </c>
      <c r="AB806" s="2">
        <v>0.32491241228070172</v>
      </c>
      <c r="AC806" s="2">
        <v>-7.6328947368420449E-4</v>
      </c>
      <c r="AD806" s="2">
        <v>-2.7092456140350881E-2</v>
      </c>
      <c r="AE806" s="2">
        <v>1.8440921052631568E-2</v>
      </c>
      <c r="AF806" s="2">
        <v>-4.8863728070175437E-2</v>
      </c>
      <c r="AG806" s="2">
        <v>5.4897894736842076E-2</v>
      </c>
    </row>
    <row r="807" spans="1:33" x14ac:dyDescent="0.3">
      <c r="A807" s="2" t="str">
        <f t="shared" si="30"/>
        <v>20220323_PS19_DYN</v>
      </c>
      <c r="B807" s="2">
        <v>20220323</v>
      </c>
      <c r="C807" s="2" t="s">
        <v>51</v>
      </c>
      <c r="D807" s="2" t="s">
        <v>55</v>
      </c>
      <c r="E807" s="2" t="s">
        <v>46</v>
      </c>
      <c r="F807" s="2" t="s">
        <v>50</v>
      </c>
      <c r="G807" s="2" t="s">
        <v>36</v>
      </c>
      <c r="H807" s="2">
        <v>57</v>
      </c>
      <c r="I807" s="2">
        <v>2.2800000000000001E-2</v>
      </c>
      <c r="J807" s="2">
        <v>5.1472023077365279</v>
      </c>
      <c r="K807" s="2">
        <v>750</v>
      </c>
      <c r="L807" s="2">
        <f t="shared" si="31"/>
        <v>12.5</v>
      </c>
      <c r="M807" s="2">
        <v>0.16659166666666664</v>
      </c>
      <c r="O807" s="2">
        <v>0.17130241228070175</v>
      </c>
      <c r="P807" s="2">
        <v>0.11126359649122805</v>
      </c>
      <c r="Q807" s="2">
        <v>0.10221495614035085</v>
      </c>
      <c r="R807" s="2">
        <v>8.6555701754385869E-3</v>
      </c>
      <c r="S807" s="2">
        <v>0.1118386842105263</v>
      </c>
      <c r="T807" s="2">
        <v>1.4189298245614039E-2</v>
      </c>
      <c r="W807" s="2">
        <v>-3.3980307017543857E-2</v>
      </c>
      <c r="X807" s="2">
        <v>5.2687236842105259E-2</v>
      </c>
      <c r="Y807" s="2">
        <v>6.8980175438596469E-2</v>
      </c>
      <c r="AA807" s="2">
        <v>0.12570627192982456</v>
      </c>
      <c r="AB807" s="2">
        <v>0.32746328947368425</v>
      </c>
      <c r="AC807" s="2">
        <v>-4.1036096491228066E-2</v>
      </c>
      <c r="AD807" s="2">
        <v>-5.8768640350877192E-2</v>
      </c>
      <c r="AE807" s="2">
        <v>4.7207938596491236E-2</v>
      </c>
      <c r="AF807" s="2">
        <v>1.2664912280701711E-3</v>
      </c>
      <c r="AG807" s="2">
        <v>6.6748552631578931E-2</v>
      </c>
    </row>
    <row r="808" spans="1:33" x14ac:dyDescent="0.3">
      <c r="A808" s="2" t="str">
        <f t="shared" si="30"/>
        <v>20220323_PS19_DYN</v>
      </c>
      <c r="B808" s="2">
        <v>20220323</v>
      </c>
      <c r="C808" s="2" t="s">
        <v>51</v>
      </c>
      <c r="D808" s="2" t="s">
        <v>55</v>
      </c>
      <c r="E808" s="2" t="s">
        <v>46</v>
      </c>
      <c r="F808" s="2" t="s">
        <v>50</v>
      </c>
      <c r="G808" s="2" t="s">
        <v>36</v>
      </c>
      <c r="H808" s="2">
        <v>57</v>
      </c>
      <c r="I808" s="2">
        <v>2.2800000000000001E-2</v>
      </c>
      <c r="J808" s="2">
        <v>5.1472023077365279</v>
      </c>
      <c r="K808" s="2">
        <v>780</v>
      </c>
      <c r="L808" s="2">
        <f t="shared" si="31"/>
        <v>13</v>
      </c>
      <c r="M808" s="2">
        <v>0.12794017543859648</v>
      </c>
      <c r="O808" s="2">
        <v>-1.878026315789473E-2</v>
      </c>
      <c r="P808" s="2">
        <v>8.4596096491228068E-2</v>
      </c>
      <c r="Q808" s="2">
        <v>1.3828552631578957E-2</v>
      </c>
      <c r="R808" s="2">
        <v>-3.1856140350877207E-2</v>
      </c>
      <c r="S808" s="2">
        <v>1.0419605263157879E-2</v>
      </c>
      <c r="T808" s="2">
        <v>5.0913377192982452E-2</v>
      </c>
      <c r="W808" s="2">
        <v>4.5007456140350864E-2</v>
      </c>
      <c r="X808" s="2">
        <v>0.13161951754385962</v>
      </c>
      <c r="Y808" s="2">
        <v>6.9632894736842083E-3</v>
      </c>
      <c r="AA808" s="2">
        <v>0.11792649122807018</v>
      </c>
      <c r="AB808" s="2">
        <v>0.325307149122807</v>
      </c>
      <c r="AC808" s="2">
        <v>2.0040087719298241E-2</v>
      </c>
      <c r="AD808" s="2">
        <v>3.6017192982456127E-2</v>
      </c>
      <c r="AE808" s="2">
        <v>-4.1059210526315946E-3</v>
      </c>
      <c r="AF808" s="2">
        <v>-1.9431929824561406E-2</v>
      </c>
      <c r="AG808" s="2">
        <v>3.5438070175438582E-2</v>
      </c>
    </row>
    <row r="809" spans="1:33" x14ac:dyDescent="0.3">
      <c r="A809" s="2" t="str">
        <f t="shared" si="30"/>
        <v>20220323_PS19_DYN</v>
      </c>
      <c r="B809" s="2">
        <v>20220323</v>
      </c>
      <c r="C809" s="2" t="s">
        <v>51</v>
      </c>
      <c r="D809" s="2" t="s">
        <v>55</v>
      </c>
      <c r="E809" s="2" t="s">
        <v>46</v>
      </c>
      <c r="F809" s="2" t="s">
        <v>50</v>
      </c>
      <c r="G809" s="2" t="s">
        <v>36</v>
      </c>
      <c r="H809" s="2">
        <v>57</v>
      </c>
      <c r="I809" s="2">
        <v>2.2800000000000001E-2</v>
      </c>
      <c r="J809" s="2">
        <v>5.1472023077365279</v>
      </c>
      <c r="K809" s="2">
        <v>810</v>
      </c>
      <c r="L809" s="2">
        <f t="shared" si="31"/>
        <v>13.5</v>
      </c>
      <c r="M809" s="2">
        <v>0.18435482456140354</v>
      </c>
      <c r="O809" s="2">
        <v>3.1392763157894729E-2</v>
      </c>
      <c r="P809" s="2">
        <v>0.10529991228070176</v>
      </c>
      <c r="Q809" s="2">
        <v>5.3638640350877197E-2</v>
      </c>
      <c r="R809" s="2">
        <v>0.1175420614035088</v>
      </c>
      <c r="S809" s="2">
        <v>8.9949254385964905E-2</v>
      </c>
      <c r="T809" s="2">
        <v>0.12606758771929824</v>
      </c>
      <c r="W809" s="2">
        <v>8.19335087719298E-2</v>
      </c>
      <c r="X809" s="2">
        <v>4.470118421052631E-2</v>
      </c>
      <c r="Y809" s="2">
        <v>8.4312280701754304E-3</v>
      </c>
      <c r="AA809" s="2">
        <v>0.13654149122807013</v>
      </c>
      <c r="AB809" s="2">
        <v>0.39739530701754383</v>
      </c>
      <c r="AC809" s="2">
        <v>3.200236842105262E-2</v>
      </c>
      <c r="AD809" s="2">
        <v>-4.3244561403508776E-2</v>
      </c>
      <c r="AE809" s="2">
        <v>1.9600701754385969E-2</v>
      </c>
      <c r="AF809" s="2">
        <v>3.7995263157894726E-2</v>
      </c>
      <c r="AG809" s="2">
        <v>7.7086228070175428E-2</v>
      </c>
    </row>
    <row r="810" spans="1:33" x14ac:dyDescent="0.3">
      <c r="A810" s="2" t="str">
        <f t="shared" si="30"/>
        <v>20220323_PS19_DYN</v>
      </c>
      <c r="B810" s="2">
        <v>20220323</v>
      </c>
      <c r="C810" s="2" t="s">
        <v>51</v>
      </c>
      <c r="D810" s="2" t="s">
        <v>55</v>
      </c>
      <c r="E810" s="2" t="s">
        <v>46</v>
      </c>
      <c r="F810" s="2" t="s">
        <v>50</v>
      </c>
      <c r="G810" s="2" t="s">
        <v>36</v>
      </c>
      <c r="H810" s="2">
        <v>57</v>
      </c>
      <c r="I810" s="2">
        <v>2.2800000000000001E-2</v>
      </c>
      <c r="J810" s="2">
        <v>5.1472023077365279</v>
      </c>
      <c r="K810" s="2">
        <v>840</v>
      </c>
      <c r="L810" s="2">
        <f t="shared" si="31"/>
        <v>14</v>
      </c>
      <c r="M810" s="2">
        <v>1.6966885964912259E-2</v>
      </c>
      <c r="O810" s="2">
        <v>0.20021881578947362</v>
      </c>
      <c r="P810" s="2">
        <v>7.6220657894736851E-2</v>
      </c>
      <c r="Q810" s="2">
        <v>9.6316666666666668E-3</v>
      </c>
      <c r="R810" s="2">
        <v>-0.12691179824561405</v>
      </c>
      <c r="S810" s="2">
        <v>-2.40180701754386E-2</v>
      </c>
      <c r="T810" s="2">
        <v>-2.8426842105263153E-2</v>
      </c>
      <c r="W810" s="2">
        <v>5.4459956140350867E-2</v>
      </c>
      <c r="X810" s="2">
        <v>8.848021929824558E-2</v>
      </c>
      <c r="Y810" s="2">
        <v>-4.2664824561403511E-2</v>
      </c>
      <c r="AA810" s="2">
        <v>0.10815969298245615</v>
      </c>
      <c r="AB810" s="2">
        <v>0.30546899122807014</v>
      </c>
      <c r="AC810" s="2">
        <v>3.9581140350877153E-3</v>
      </c>
      <c r="AD810" s="2">
        <v>3.7453070175438592E-2</v>
      </c>
      <c r="AE810" s="2">
        <v>8.8302631578947178E-3</v>
      </c>
      <c r="AF810" s="2">
        <v>1.7617938596491207E-2</v>
      </c>
      <c r="AG810" s="2">
        <v>3.7322061403508758E-2</v>
      </c>
    </row>
    <row r="811" spans="1:33" x14ac:dyDescent="0.3">
      <c r="A811" s="2" t="str">
        <f t="shared" si="30"/>
        <v>20220323_PS19_DYN</v>
      </c>
      <c r="B811" s="2">
        <v>20220323</v>
      </c>
      <c r="C811" s="2" t="s">
        <v>51</v>
      </c>
      <c r="D811" s="2" t="s">
        <v>55</v>
      </c>
      <c r="E811" s="2" t="s">
        <v>46</v>
      </c>
      <c r="F811" s="2" t="s">
        <v>50</v>
      </c>
      <c r="G811" s="2" t="s">
        <v>36</v>
      </c>
      <c r="H811" s="2">
        <v>57</v>
      </c>
      <c r="I811" s="2">
        <v>2.2800000000000001E-2</v>
      </c>
      <c r="J811" s="2">
        <v>5.1472023077365279</v>
      </c>
      <c r="K811" s="2">
        <v>870</v>
      </c>
      <c r="L811" s="2">
        <f t="shared" si="31"/>
        <v>14.5</v>
      </c>
      <c r="M811" s="2">
        <v>6.4048201754385942E-2</v>
      </c>
      <c r="O811" s="2">
        <v>0.16227684210526316</v>
      </c>
      <c r="P811" s="2">
        <v>0.13309359649122809</v>
      </c>
      <c r="Q811" s="2">
        <v>7.893881578947369E-2</v>
      </c>
      <c r="R811" s="2">
        <v>-5.1059605263157892E-2</v>
      </c>
      <c r="S811" s="2">
        <v>4.5716052631578928E-2</v>
      </c>
      <c r="T811" s="2">
        <v>-3.457807017543852E-3</v>
      </c>
      <c r="W811" s="2">
        <v>7.738749999999997E-2</v>
      </c>
      <c r="X811" s="2">
        <v>0.14198131578947371</v>
      </c>
      <c r="Y811" s="2">
        <v>9.3615526315789455E-2</v>
      </c>
      <c r="AA811" s="2">
        <v>0.12174618421052631</v>
      </c>
      <c r="AB811" s="2">
        <v>0.31690451754385962</v>
      </c>
      <c r="AC811" s="2">
        <v>-9.7586403508771909E-3</v>
      </c>
      <c r="AD811" s="2">
        <v>7.0358771929824565E-2</v>
      </c>
      <c r="AE811" s="2">
        <v>4.2358508771929815E-2</v>
      </c>
      <c r="AF811" s="2">
        <v>0.11419241228070173</v>
      </c>
      <c r="AG811" s="2">
        <v>7.285592105263157E-2</v>
      </c>
    </row>
    <row r="812" spans="1:33" x14ac:dyDescent="0.3">
      <c r="A812" s="2" t="str">
        <f t="shared" si="30"/>
        <v>20220323_PS19_DYN</v>
      </c>
      <c r="B812" s="2">
        <v>20220323</v>
      </c>
      <c r="C812" s="2" t="s">
        <v>51</v>
      </c>
      <c r="D812" s="2" t="s">
        <v>55</v>
      </c>
      <c r="E812" s="2" t="s">
        <v>46</v>
      </c>
      <c r="F812" s="2" t="s">
        <v>50</v>
      </c>
      <c r="G812" s="2" t="s">
        <v>36</v>
      </c>
      <c r="H812" s="2">
        <v>57</v>
      </c>
      <c r="I812" s="2">
        <v>2.2800000000000001E-2</v>
      </c>
      <c r="J812" s="2">
        <v>5.1472023077365279</v>
      </c>
      <c r="K812" s="2">
        <v>900</v>
      </c>
      <c r="L812" s="2">
        <f t="shared" si="31"/>
        <v>15</v>
      </c>
      <c r="M812" s="2">
        <v>0.14151868421052632</v>
      </c>
      <c r="O812" s="2">
        <v>0.17750451754385965</v>
      </c>
      <c r="P812" s="2">
        <v>4.9426973684210514E-2</v>
      </c>
      <c r="Q812" s="2">
        <v>0.15643815789473683</v>
      </c>
      <c r="R812" s="2">
        <v>0.22784460526315783</v>
      </c>
      <c r="S812" s="2">
        <v>4.5471666666666674E-2</v>
      </c>
      <c r="T812" s="2">
        <v>6.3302894736842086E-2</v>
      </c>
      <c r="W812" s="2">
        <v>-3.164083333333334E-2</v>
      </c>
      <c r="X812" s="2">
        <v>-1.7213771929824574E-2</v>
      </c>
      <c r="Y812" s="2">
        <v>0.14102653508771928</v>
      </c>
      <c r="AA812" s="2">
        <v>0.16397850877192982</v>
      </c>
      <c r="AB812" s="2">
        <v>0.32172381578947362</v>
      </c>
      <c r="AC812" s="2">
        <v>-3.6725175438596491E-2</v>
      </c>
      <c r="AD812" s="2">
        <v>0.13442732456140349</v>
      </c>
      <c r="AE812" s="2">
        <v>4.2121798245614024E-2</v>
      </c>
      <c r="AF812" s="2">
        <v>6.9871578947368396E-2</v>
      </c>
      <c r="AG812" s="2">
        <v>7.5157543859649109E-2</v>
      </c>
    </row>
    <row r="813" spans="1:33" x14ac:dyDescent="0.3">
      <c r="A813" s="2" t="str">
        <f t="shared" si="30"/>
        <v>20220323_PS19_DYN</v>
      </c>
      <c r="B813" s="2">
        <v>20220323</v>
      </c>
      <c r="C813" s="2" t="s">
        <v>51</v>
      </c>
      <c r="D813" s="2" t="s">
        <v>55</v>
      </c>
      <c r="E813" s="2" t="s">
        <v>46</v>
      </c>
      <c r="F813" s="2" t="s">
        <v>50</v>
      </c>
      <c r="G813" s="2" t="s">
        <v>36</v>
      </c>
      <c r="H813" s="2">
        <v>57</v>
      </c>
      <c r="I813" s="2">
        <v>2.2800000000000001E-2</v>
      </c>
      <c r="J813" s="2">
        <v>5.1472023077365279</v>
      </c>
      <c r="K813" s="2">
        <v>930</v>
      </c>
      <c r="L813" s="2">
        <f t="shared" si="31"/>
        <v>15.5</v>
      </c>
      <c r="M813" s="2">
        <v>0.10537600877192983</v>
      </c>
      <c r="O813" s="2">
        <v>0.21927583333333331</v>
      </c>
      <c r="P813" s="2">
        <v>0.14076938596491226</v>
      </c>
      <c r="Q813" s="2">
        <v>4.6592982456140346E-2</v>
      </c>
      <c r="R813" s="2">
        <v>-6.6077631578947311E-3</v>
      </c>
      <c r="S813" s="2">
        <v>9.207557017543859E-2</v>
      </c>
      <c r="T813" s="2">
        <v>-3.5965482456140348E-2</v>
      </c>
      <c r="W813" s="2">
        <v>0.14175052631578947</v>
      </c>
      <c r="X813" s="2">
        <v>0.10888956140350874</v>
      </c>
      <c r="Y813" s="2">
        <v>0.12671986842105259</v>
      </c>
      <c r="AA813" s="2">
        <v>0.17646324561403512</v>
      </c>
      <c r="AB813" s="2">
        <v>0.21179127192982455</v>
      </c>
      <c r="AC813" s="2">
        <v>4.6145043859649126E-2</v>
      </c>
      <c r="AD813" s="2">
        <v>3.7765307017543853E-2</v>
      </c>
      <c r="AE813" s="2">
        <v>3.7041842105263165E-2</v>
      </c>
      <c r="AF813" s="2">
        <v>0.24701416666666667</v>
      </c>
      <c r="AG813" s="2">
        <v>9.4650570175438598E-2</v>
      </c>
    </row>
    <row r="814" spans="1:33" x14ac:dyDescent="0.3">
      <c r="A814" s="2" t="str">
        <f t="shared" si="30"/>
        <v>20220323_PS19_DYN</v>
      </c>
      <c r="B814" s="2">
        <v>20220323</v>
      </c>
      <c r="C814" s="2" t="s">
        <v>51</v>
      </c>
      <c r="D814" s="2" t="s">
        <v>55</v>
      </c>
      <c r="E814" s="2" t="s">
        <v>46</v>
      </c>
      <c r="F814" s="2" t="s">
        <v>50</v>
      </c>
      <c r="G814" s="2" t="s">
        <v>36</v>
      </c>
      <c r="H814" s="2">
        <v>57</v>
      </c>
      <c r="I814" s="2">
        <v>2.2800000000000001E-2</v>
      </c>
      <c r="J814" s="2">
        <v>5.1472023077365279</v>
      </c>
      <c r="K814" s="2">
        <v>960</v>
      </c>
      <c r="L814" s="2">
        <f t="shared" ref="L814:L845" si="32">K814/60</f>
        <v>16</v>
      </c>
      <c r="M814" s="2">
        <v>3.4628245614035075E-2</v>
      </c>
      <c r="O814" s="2">
        <v>0.27299355263157893</v>
      </c>
      <c r="P814" s="2">
        <v>0.15680249999999998</v>
      </c>
      <c r="Q814" s="2">
        <v>0.10575307017543857</v>
      </c>
      <c r="R814" s="2">
        <v>3.3096710526315784E-2</v>
      </c>
      <c r="S814" s="2">
        <v>0.13696763157894731</v>
      </c>
      <c r="T814" s="2">
        <v>-6.9352456140350877E-2</v>
      </c>
      <c r="W814" s="2">
        <v>4.4941228070175289E-3</v>
      </c>
      <c r="X814" s="2">
        <v>1.4025219298245611E-2</v>
      </c>
      <c r="Y814" s="2">
        <v>6.7832280701754358E-2</v>
      </c>
      <c r="AA814" s="2">
        <v>0.16074640350877192</v>
      </c>
      <c r="AB814" s="2">
        <v>0.30010232456140351</v>
      </c>
      <c r="AC814" s="2">
        <v>1.4635482456140329E-2</v>
      </c>
      <c r="AD814" s="2">
        <v>2.659201754385963E-2</v>
      </c>
      <c r="AE814" s="2">
        <v>-1.2980263157894753E-2</v>
      </c>
      <c r="AF814" s="2">
        <v>1.692131578947367E-2</v>
      </c>
      <c r="AG814" s="2">
        <v>8.0844999999999986E-2</v>
      </c>
    </row>
    <row r="815" spans="1:33" x14ac:dyDescent="0.3">
      <c r="A815" s="2" t="str">
        <f t="shared" si="30"/>
        <v>20220323_PS19_DYN</v>
      </c>
      <c r="B815" s="2">
        <v>20220323</v>
      </c>
      <c r="C815" s="2" t="s">
        <v>51</v>
      </c>
      <c r="D815" s="2" t="s">
        <v>55</v>
      </c>
      <c r="E815" s="2" t="s">
        <v>46</v>
      </c>
      <c r="F815" s="2" t="s">
        <v>50</v>
      </c>
      <c r="G815" s="2" t="s">
        <v>36</v>
      </c>
      <c r="H815" s="2">
        <v>57</v>
      </c>
      <c r="I815" s="2">
        <v>2.2800000000000001E-2</v>
      </c>
      <c r="J815" s="2">
        <v>5.1472023077365279</v>
      </c>
      <c r="K815" s="2">
        <v>990</v>
      </c>
      <c r="L815" s="2">
        <f t="shared" si="32"/>
        <v>16.5</v>
      </c>
      <c r="M815" s="2">
        <v>3.5679385964912283E-2</v>
      </c>
      <c r="O815" s="2">
        <v>9.9213245614035092E-2</v>
      </c>
      <c r="P815" s="2">
        <v>0.12110434210526316</v>
      </c>
      <c r="Q815" s="2">
        <v>5.0321710526315788E-2</v>
      </c>
      <c r="R815" s="2">
        <v>7.3171491228070139E-3</v>
      </c>
      <c r="S815" s="2">
        <v>0.13428267543859645</v>
      </c>
      <c r="T815" s="2">
        <v>-6.7223684210528047E-4</v>
      </c>
      <c r="W815" s="2">
        <v>7.4704868421052631E-2</v>
      </c>
      <c r="X815" s="2">
        <v>0.10972337719298245</v>
      </c>
      <c r="Y815" s="2">
        <v>1.8462543859649114E-2</v>
      </c>
      <c r="AA815" s="2">
        <v>0.15346412280701754</v>
      </c>
      <c r="AB815" s="2">
        <v>0.25752517543859649</v>
      </c>
      <c r="AC815" s="2">
        <v>3.135916666666666E-2</v>
      </c>
      <c r="AD815" s="2">
        <v>1.458425438596489E-2</v>
      </c>
      <c r="AE815" s="2">
        <v>8.4094298245613961E-3</v>
      </c>
      <c r="AF815" s="2">
        <v>2.5916710526315785E-2</v>
      </c>
      <c r="AG815" s="2">
        <v>8.083991228070174E-2</v>
      </c>
    </row>
    <row r="816" spans="1:33" x14ac:dyDescent="0.3">
      <c r="A816" s="2" t="str">
        <f t="shared" si="30"/>
        <v>20220323_PS19_DYN</v>
      </c>
      <c r="B816" s="2">
        <v>20220323</v>
      </c>
      <c r="C816" s="2" t="s">
        <v>51</v>
      </c>
      <c r="D816" s="2" t="s">
        <v>55</v>
      </c>
      <c r="E816" s="2" t="s">
        <v>46</v>
      </c>
      <c r="F816" s="2" t="s">
        <v>50</v>
      </c>
      <c r="G816" s="2" t="s">
        <v>36</v>
      </c>
      <c r="H816" s="2">
        <v>57</v>
      </c>
      <c r="I816" s="2">
        <v>2.2800000000000001E-2</v>
      </c>
      <c r="J816" s="2">
        <v>5.1472023077365279</v>
      </c>
      <c r="K816" s="2">
        <v>1020</v>
      </c>
      <c r="L816" s="2">
        <f t="shared" si="32"/>
        <v>17</v>
      </c>
      <c r="M816" s="2">
        <v>0.10816442982456141</v>
      </c>
      <c r="O816" s="2">
        <v>0.28095846491228071</v>
      </c>
      <c r="P816" s="2">
        <v>0.12869013157894735</v>
      </c>
      <c r="Q816" s="2">
        <v>0.1450263596491228</v>
      </c>
      <c r="R816" s="2">
        <v>-7.2824561403508738E-3</v>
      </c>
      <c r="S816" s="2">
        <v>0.1414352192982456</v>
      </c>
      <c r="T816" s="2">
        <v>-1.8437280701754527E-3</v>
      </c>
      <c r="W816" s="2">
        <v>5.2476535087719302E-2</v>
      </c>
      <c r="X816" s="2">
        <v>0.10582179824561405</v>
      </c>
      <c r="Y816" s="2">
        <v>0.15549482456140351</v>
      </c>
      <c r="AA816" s="2">
        <v>0.17251942982456139</v>
      </c>
      <c r="AB816" s="2">
        <v>0.1899904385964912</v>
      </c>
      <c r="AC816" s="2">
        <v>2.9827719298245594E-2</v>
      </c>
      <c r="AD816" s="2">
        <v>0.17185381578947367</v>
      </c>
      <c r="AE816" s="2">
        <v>-5.1257631578947374E-2</v>
      </c>
      <c r="AF816" s="2">
        <v>-3.0056842105263149E-2</v>
      </c>
      <c r="AG816" s="2">
        <v>9.3647807017543855E-2</v>
      </c>
    </row>
    <row r="817" spans="1:33" x14ac:dyDescent="0.3">
      <c r="A817" s="2" t="str">
        <f t="shared" si="30"/>
        <v>20220323_PS19_DYN</v>
      </c>
      <c r="B817" s="2">
        <v>20220323</v>
      </c>
      <c r="C817" s="2" t="s">
        <v>51</v>
      </c>
      <c r="D817" s="2" t="s">
        <v>55</v>
      </c>
      <c r="E817" s="2" t="s">
        <v>46</v>
      </c>
      <c r="F817" s="2" t="s">
        <v>50</v>
      </c>
      <c r="G817" s="2" t="s">
        <v>36</v>
      </c>
      <c r="H817" s="2">
        <v>57</v>
      </c>
      <c r="I817" s="2">
        <v>2.2800000000000001E-2</v>
      </c>
      <c r="J817" s="2">
        <v>5.1472023077365279</v>
      </c>
      <c r="K817" s="2">
        <v>1050</v>
      </c>
      <c r="L817" s="2">
        <f t="shared" si="32"/>
        <v>17.5</v>
      </c>
      <c r="M817" s="2">
        <v>0.21964552631578943</v>
      </c>
      <c r="O817" s="2">
        <v>0.16832995614035084</v>
      </c>
      <c r="P817" s="2">
        <v>0.12548758771929822</v>
      </c>
      <c r="Q817" s="2">
        <v>0.12792872807017544</v>
      </c>
      <c r="R817" s="2">
        <v>-6.9276403508771928E-2</v>
      </c>
      <c r="S817" s="2">
        <v>5.0666622807017538E-2</v>
      </c>
      <c r="T817" s="2">
        <v>3.7040614035087703E-2</v>
      </c>
      <c r="W817" s="2">
        <v>1.979276315789472E-2</v>
      </c>
      <c r="X817" s="2">
        <v>5.3228640350877203E-2</v>
      </c>
      <c r="Y817" s="2">
        <v>1.3827061403508771E-2</v>
      </c>
      <c r="AA817" s="2">
        <v>0.16461780701754383</v>
      </c>
      <c r="AB817" s="2">
        <v>0.31458039473684207</v>
      </c>
      <c r="AC817" s="2">
        <v>-3.8058421052631589E-2</v>
      </c>
      <c r="AD817" s="2">
        <v>-1.7078947368421576E-4</v>
      </c>
      <c r="AE817" s="2">
        <v>0.10339100877192979</v>
      </c>
      <c r="AF817" s="2">
        <v>0.1537696929824561</v>
      </c>
      <c r="AG817" s="2">
        <v>8.6401929824561394E-2</v>
      </c>
    </row>
    <row r="818" spans="1:33" x14ac:dyDescent="0.3">
      <c r="A818" s="2" t="str">
        <f t="shared" si="30"/>
        <v>20220323_PS19_DYN</v>
      </c>
      <c r="B818" s="2">
        <v>20220323</v>
      </c>
      <c r="C818" s="2" t="s">
        <v>51</v>
      </c>
      <c r="D818" s="2" t="s">
        <v>55</v>
      </c>
      <c r="E818" s="2" t="s">
        <v>46</v>
      </c>
      <c r="F818" s="2" t="s">
        <v>50</v>
      </c>
      <c r="G818" s="2" t="s">
        <v>36</v>
      </c>
      <c r="H818" s="2">
        <v>57</v>
      </c>
      <c r="I818" s="2">
        <v>2.2800000000000001E-2</v>
      </c>
      <c r="J818" s="2">
        <v>5.1472023077365279</v>
      </c>
      <c r="K818" s="2">
        <v>1080</v>
      </c>
      <c r="L818" s="2">
        <f t="shared" si="32"/>
        <v>18</v>
      </c>
      <c r="M818" s="2">
        <v>2.324899122807016E-2</v>
      </c>
      <c r="O818" s="2">
        <v>0.20623504385964908</v>
      </c>
      <c r="P818" s="2">
        <v>0.124359649122807</v>
      </c>
      <c r="Q818" s="2">
        <v>8.2944385964912257E-2</v>
      </c>
      <c r="R818" s="2">
        <v>-4.4916403508771928E-2</v>
      </c>
      <c r="S818" s="2">
        <v>0.20540807017543858</v>
      </c>
      <c r="T818" s="2">
        <v>-6.5224868421052642E-2</v>
      </c>
      <c r="W818" s="2">
        <v>2.7831008771929816E-2</v>
      </c>
      <c r="X818" s="2">
        <v>4.1742017543859651E-2</v>
      </c>
      <c r="Y818" s="2">
        <v>6.9365614035087717E-2</v>
      </c>
      <c r="AA818" s="2">
        <v>9.868947368421048E-2</v>
      </c>
      <c r="AB818" s="2">
        <v>0.27858916666666672</v>
      </c>
      <c r="AC818" s="2">
        <v>-4.6840877192982452E-2</v>
      </c>
      <c r="AD818" s="2">
        <v>-6.2355789473684226E-2</v>
      </c>
      <c r="AE818" s="2">
        <v>-6.2631578947368359E-3</v>
      </c>
      <c r="AF818" s="2">
        <v>-3.1050000000000179E-3</v>
      </c>
      <c r="AG818" s="2">
        <v>7.4081710526315778E-2</v>
      </c>
    </row>
    <row r="819" spans="1:33" x14ac:dyDescent="0.3">
      <c r="A819" s="2" t="str">
        <f t="shared" si="30"/>
        <v>20220323_PS19_DYN</v>
      </c>
      <c r="B819" s="2">
        <v>20220323</v>
      </c>
      <c r="C819" s="2" t="s">
        <v>51</v>
      </c>
      <c r="D819" s="2" t="s">
        <v>55</v>
      </c>
      <c r="E819" s="2" t="s">
        <v>46</v>
      </c>
      <c r="F819" s="2" t="s">
        <v>50</v>
      </c>
      <c r="G819" s="2" t="s">
        <v>36</v>
      </c>
      <c r="H819" s="2">
        <v>57</v>
      </c>
      <c r="I819" s="2">
        <v>2.2800000000000001E-2</v>
      </c>
      <c r="J819" s="2">
        <v>5.1472023077365279</v>
      </c>
      <c r="K819" s="2">
        <v>1110</v>
      </c>
      <c r="L819" s="2">
        <f t="shared" si="32"/>
        <v>18.5</v>
      </c>
      <c r="M819" s="2">
        <v>-1.1135175438596507E-2</v>
      </c>
      <c r="O819" s="2">
        <v>0.1647332456140351</v>
      </c>
      <c r="P819" s="2">
        <v>0.16567368421052631</v>
      </c>
      <c r="Q819" s="2">
        <v>0.16022855263157892</v>
      </c>
      <c r="R819" s="2">
        <v>-2.7343859649122809E-2</v>
      </c>
      <c r="S819" s="2">
        <v>8.0991973684210516E-2</v>
      </c>
      <c r="T819" s="2">
        <v>0.10272421052631578</v>
      </c>
      <c r="W819" s="2">
        <v>0.10374333333333331</v>
      </c>
      <c r="X819" s="2">
        <v>5.6836184210526296E-2</v>
      </c>
      <c r="Y819" s="2">
        <v>0.17544723684210531</v>
      </c>
      <c r="AA819" s="2">
        <v>0.17089298245614032</v>
      </c>
      <c r="AB819" s="2">
        <v>0.34306285087719296</v>
      </c>
      <c r="AC819" s="2">
        <v>5.0228552631578952E-2</v>
      </c>
      <c r="AD819" s="2">
        <v>0.14801745614035089</v>
      </c>
      <c r="AE819" s="2">
        <v>6.8140526315789471E-2</v>
      </c>
      <c r="AF819" s="2">
        <v>4.1349122807017552E-2</v>
      </c>
      <c r="AG819" s="2">
        <v>0.12356710526315791</v>
      </c>
    </row>
    <row r="820" spans="1:33" x14ac:dyDescent="0.3">
      <c r="A820" s="2" t="str">
        <f t="shared" si="30"/>
        <v>20220323_PS19_DYN</v>
      </c>
      <c r="B820" s="2">
        <v>20220323</v>
      </c>
      <c r="C820" s="2" t="s">
        <v>51</v>
      </c>
      <c r="D820" s="2" t="s">
        <v>55</v>
      </c>
      <c r="E820" s="2" t="s">
        <v>46</v>
      </c>
      <c r="F820" s="2" t="s">
        <v>50</v>
      </c>
      <c r="G820" s="2" t="s">
        <v>36</v>
      </c>
      <c r="H820" s="2">
        <v>57</v>
      </c>
      <c r="I820" s="2">
        <v>2.2800000000000001E-2</v>
      </c>
      <c r="J820" s="2">
        <v>5.1472023077365279</v>
      </c>
      <c r="K820" s="2">
        <v>1140</v>
      </c>
      <c r="L820" s="2">
        <f t="shared" si="32"/>
        <v>19</v>
      </c>
      <c r="M820" s="2">
        <v>0.13003622807017545</v>
      </c>
      <c r="O820" s="2">
        <v>0.27692206140350872</v>
      </c>
      <c r="P820" s="2">
        <v>0.13912565789473683</v>
      </c>
      <c r="Q820" s="2">
        <v>0.21986083333333331</v>
      </c>
      <c r="R820" s="2">
        <v>5.327127192982456E-2</v>
      </c>
      <c r="S820" s="2">
        <v>1.6328508771929831E-2</v>
      </c>
      <c r="T820" s="2">
        <v>0.17611627192982454</v>
      </c>
      <c r="W820" s="2">
        <v>8.3510263157894712E-2</v>
      </c>
      <c r="X820" s="2">
        <v>0.14356789473684212</v>
      </c>
      <c r="Y820" s="2">
        <v>1.7082456140350771E-3</v>
      </c>
      <c r="AA820" s="2">
        <v>0.2125185526315789</v>
      </c>
      <c r="AB820" s="2">
        <v>0.24052539473684204</v>
      </c>
      <c r="AC820" s="2">
        <v>-3.6298859649122807E-2</v>
      </c>
      <c r="AD820" s="2">
        <v>4.911622807017544E-2</v>
      </c>
      <c r="AE820" s="2">
        <v>6.8716271929824546E-2</v>
      </c>
      <c r="AF820" s="2">
        <v>3.3819692982456129E-2</v>
      </c>
      <c r="AG820" s="2">
        <v>0.10820732456140351</v>
      </c>
    </row>
    <row r="821" spans="1:33" x14ac:dyDescent="0.3">
      <c r="A821" s="2" t="str">
        <f t="shared" si="30"/>
        <v>20220323_PS19_DYN</v>
      </c>
      <c r="B821" s="2">
        <v>20220323</v>
      </c>
      <c r="C821" s="2" t="s">
        <v>51</v>
      </c>
      <c r="D821" s="2" t="s">
        <v>55</v>
      </c>
      <c r="E821" s="2" t="s">
        <v>46</v>
      </c>
      <c r="F821" s="2" t="s">
        <v>50</v>
      </c>
      <c r="G821" s="2" t="s">
        <v>36</v>
      </c>
      <c r="H821" s="2">
        <v>57</v>
      </c>
      <c r="I821" s="2">
        <v>2.2800000000000001E-2</v>
      </c>
      <c r="J821" s="2">
        <v>5.1472023077365279</v>
      </c>
      <c r="K821" s="2">
        <v>1170</v>
      </c>
      <c r="L821" s="2">
        <f t="shared" si="32"/>
        <v>19.5</v>
      </c>
      <c r="M821" s="2">
        <v>6.6094166666666676E-2</v>
      </c>
      <c r="O821" s="2">
        <v>0.1542678947368421</v>
      </c>
      <c r="P821" s="2">
        <v>9.8746973684210537E-2</v>
      </c>
      <c r="Q821" s="2">
        <v>9.7766184210526297E-2</v>
      </c>
      <c r="R821" s="2">
        <v>-7.579434210526316E-2</v>
      </c>
      <c r="S821" s="2">
        <v>0.11641192982456143</v>
      </c>
      <c r="T821" s="2">
        <v>-1.5556973684210525E-2</v>
      </c>
      <c r="W821" s="2">
        <v>7.3550131578947367E-2</v>
      </c>
      <c r="X821" s="2">
        <v>0.14743964912280702</v>
      </c>
      <c r="Y821" s="2">
        <v>-4.7955263157894949E-3</v>
      </c>
      <c r="AA821" s="2">
        <v>0.17287043859649123</v>
      </c>
      <c r="AB821" s="2">
        <v>0.22801035087719299</v>
      </c>
      <c r="AC821" s="2">
        <v>3.3892807017543866E-2</v>
      </c>
      <c r="AD821" s="2">
        <v>8.4581622807017545E-2</v>
      </c>
      <c r="AE821" s="2">
        <v>6.7126228070175431E-2</v>
      </c>
      <c r="AF821" s="2">
        <v>-3.2226578947368419E-2</v>
      </c>
      <c r="AG821" s="2">
        <v>7.9028421052631567E-2</v>
      </c>
    </row>
    <row r="822" spans="1:33" x14ac:dyDescent="0.3">
      <c r="A822" s="2" t="str">
        <f t="shared" si="30"/>
        <v>20220323_PS19_DYN</v>
      </c>
      <c r="B822" s="2">
        <v>20220323</v>
      </c>
      <c r="C822" s="2" t="s">
        <v>51</v>
      </c>
      <c r="D822" s="2" t="s">
        <v>55</v>
      </c>
      <c r="E822" s="2" t="s">
        <v>46</v>
      </c>
      <c r="F822" s="2" t="s">
        <v>50</v>
      </c>
      <c r="G822" s="2" t="s">
        <v>36</v>
      </c>
      <c r="H822" s="2">
        <v>57</v>
      </c>
      <c r="I822" s="2">
        <v>2.2800000000000001E-2</v>
      </c>
      <c r="J822" s="2">
        <v>5.1472023077365279</v>
      </c>
      <c r="K822" s="2">
        <v>1200</v>
      </c>
      <c r="L822" s="2">
        <f t="shared" si="32"/>
        <v>20</v>
      </c>
      <c r="M822" s="2">
        <v>9.0542543859649133E-2</v>
      </c>
      <c r="O822" s="2">
        <v>0.15174021929824558</v>
      </c>
      <c r="P822" s="2">
        <v>0.19480592105263156</v>
      </c>
      <c r="Q822" s="2">
        <v>0.1013282894736842</v>
      </c>
      <c r="R822" s="2">
        <v>-4.2981447368421064E-2</v>
      </c>
      <c r="S822" s="2">
        <v>8.1621842105263159E-2</v>
      </c>
      <c r="T822" s="2">
        <v>-3.125372807017545E-2</v>
      </c>
      <c r="W822" s="2">
        <v>4.4889868421052616E-2</v>
      </c>
      <c r="X822" s="2">
        <v>3.0184649122806998E-2</v>
      </c>
      <c r="Y822" s="2">
        <v>7.0134122807017529E-2</v>
      </c>
      <c r="AA822" s="2">
        <v>0.16632280701754382</v>
      </c>
      <c r="AB822" s="2">
        <v>0.34013872807017548</v>
      </c>
      <c r="AC822" s="2">
        <v>4.9630745614035063E-2</v>
      </c>
      <c r="AD822" s="2">
        <v>-1.2345394736842126E-2</v>
      </c>
      <c r="AE822" s="2">
        <v>3.2081403508771922E-2</v>
      </c>
      <c r="AF822" s="2">
        <v>6.1810526315789455E-2</v>
      </c>
      <c r="AG822" s="2">
        <v>9.1853903508771928E-2</v>
      </c>
    </row>
    <row r="823" spans="1:33" x14ac:dyDescent="0.3">
      <c r="A823" s="2" t="str">
        <f t="shared" si="30"/>
        <v>20220323_PS19_DYN</v>
      </c>
      <c r="B823" s="2">
        <v>20220323</v>
      </c>
      <c r="C823" s="2" t="s">
        <v>51</v>
      </c>
      <c r="D823" s="2" t="s">
        <v>55</v>
      </c>
      <c r="E823" s="2" t="s">
        <v>46</v>
      </c>
      <c r="F823" s="2" t="s">
        <v>50</v>
      </c>
      <c r="G823" s="2" t="s">
        <v>36</v>
      </c>
      <c r="H823" s="2">
        <v>57</v>
      </c>
      <c r="I823" s="2">
        <v>2.2800000000000001E-2</v>
      </c>
      <c r="J823" s="2">
        <v>5.1472023077365279</v>
      </c>
      <c r="K823" s="2">
        <v>1230</v>
      </c>
      <c r="L823" s="2">
        <f t="shared" si="32"/>
        <v>20.5</v>
      </c>
      <c r="M823" s="2">
        <v>5.0217675438596468E-2</v>
      </c>
      <c r="O823" s="2">
        <v>0.25862811403508773</v>
      </c>
      <c r="P823" s="2">
        <v>0.17638846491228072</v>
      </c>
      <c r="Q823" s="2">
        <v>0.10091293859649121</v>
      </c>
      <c r="R823" s="2">
        <v>3.2291798245614033E-2</v>
      </c>
      <c r="S823" s="2">
        <v>8.215087719298246E-2</v>
      </c>
      <c r="T823" s="2">
        <v>-4.4590350877193093E-3</v>
      </c>
      <c r="W823" s="2">
        <v>5.0276184210526299E-2</v>
      </c>
      <c r="X823" s="2">
        <v>0.12743302631578943</v>
      </c>
      <c r="Y823" s="2">
        <v>3.0384122807017522E-2</v>
      </c>
      <c r="AA823" s="2">
        <v>0.18135359649122804</v>
      </c>
      <c r="AB823" s="2">
        <v>0.31894749999999994</v>
      </c>
      <c r="AC823" s="2">
        <v>-4.6148464912280716E-2</v>
      </c>
      <c r="AD823" s="2">
        <v>9.9161842105263132E-2</v>
      </c>
      <c r="AE823" s="2">
        <v>4.1799692982456123E-2</v>
      </c>
      <c r="AF823" s="2">
        <v>6.4153070175438408E-3</v>
      </c>
      <c r="AG823" s="2">
        <v>0.10591815789473683</v>
      </c>
    </row>
    <row r="824" spans="1:33" x14ac:dyDescent="0.3">
      <c r="A824" s="2" t="str">
        <f t="shared" si="30"/>
        <v>20220323_PS19_DYN</v>
      </c>
      <c r="B824" s="2">
        <v>20220323</v>
      </c>
      <c r="C824" s="2" t="s">
        <v>51</v>
      </c>
      <c r="D824" s="2" t="s">
        <v>55</v>
      </c>
      <c r="E824" s="2" t="s">
        <v>46</v>
      </c>
      <c r="F824" s="2" t="s">
        <v>50</v>
      </c>
      <c r="G824" s="2" t="s">
        <v>36</v>
      </c>
      <c r="H824" s="2">
        <v>57</v>
      </c>
      <c r="I824" s="2">
        <v>2.2800000000000001E-2</v>
      </c>
      <c r="J824" s="2">
        <v>5.1472023077365279</v>
      </c>
      <c r="K824" s="2">
        <v>1260</v>
      </c>
      <c r="L824" s="2">
        <f t="shared" si="32"/>
        <v>21</v>
      </c>
      <c r="M824" s="2">
        <v>7.1251973684210532E-2</v>
      </c>
      <c r="O824" s="2">
        <v>9.5916403508771911E-2</v>
      </c>
      <c r="P824" s="2">
        <v>0.12229758771929822</v>
      </c>
      <c r="Q824" s="2">
        <v>4.5198596491228066E-2</v>
      </c>
      <c r="R824" s="2">
        <v>-9.1994210526315789E-2</v>
      </c>
      <c r="S824" s="2">
        <v>3.7097543859649119E-2</v>
      </c>
      <c r="T824" s="2">
        <v>0.11796697368421052</v>
      </c>
      <c r="W824" s="2">
        <v>2.4304912280701758E-2</v>
      </c>
      <c r="X824" s="2">
        <v>0.13451100877192984</v>
      </c>
      <c r="Y824" s="2">
        <v>3.8566666666666673E-2</v>
      </c>
      <c r="AA824" s="2">
        <v>0.1232588157894737</v>
      </c>
      <c r="AB824" s="2">
        <v>0.43501372807017546</v>
      </c>
      <c r="AC824" s="2">
        <v>0.17890798245614037</v>
      </c>
      <c r="AD824" s="2">
        <v>3.8629429824561391E-2</v>
      </c>
      <c r="AE824" s="2">
        <v>3.1020263157894742E-2</v>
      </c>
      <c r="AF824" s="2">
        <v>-4.7880701754386161E-3</v>
      </c>
      <c r="AG824" s="2">
        <v>8.1845131578947364E-2</v>
      </c>
    </row>
    <row r="825" spans="1:33" x14ac:dyDescent="0.3">
      <c r="A825" s="2" t="str">
        <f t="shared" si="30"/>
        <v>20220323_PS19_DYN</v>
      </c>
      <c r="B825" s="2">
        <v>20220323</v>
      </c>
      <c r="C825" s="2" t="s">
        <v>51</v>
      </c>
      <c r="D825" s="2" t="s">
        <v>55</v>
      </c>
      <c r="E825" s="2" t="s">
        <v>46</v>
      </c>
      <c r="F825" s="2" t="s">
        <v>50</v>
      </c>
      <c r="G825" s="2" t="s">
        <v>36</v>
      </c>
      <c r="H825" s="2">
        <v>57</v>
      </c>
      <c r="I825" s="2">
        <v>2.2800000000000001E-2</v>
      </c>
      <c r="J825" s="2">
        <v>5.1472023077365279</v>
      </c>
      <c r="K825" s="2">
        <v>1290</v>
      </c>
      <c r="L825" s="2">
        <f t="shared" si="32"/>
        <v>21.5</v>
      </c>
      <c r="M825" s="2">
        <v>0.12718122807017546</v>
      </c>
      <c r="O825" s="2">
        <v>7.2998070175438606E-2</v>
      </c>
      <c r="P825" s="2">
        <v>0.15310078947368419</v>
      </c>
      <c r="Q825" s="2">
        <v>5.3326710526315796E-2</v>
      </c>
      <c r="R825" s="2">
        <v>-4.6942149122807017E-2</v>
      </c>
      <c r="S825" s="2">
        <v>0.11596622807017541</v>
      </c>
      <c r="T825" s="2">
        <v>6.1668421052631459E-3</v>
      </c>
      <c r="W825" s="2">
        <v>0.10270162280701754</v>
      </c>
      <c r="X825" s="2">
        <v>6.7390614035087712E-2</v>
      </c>
      <c r="Y825" s="2">
        <v>-4.1612894736842106E-2</v>
      </c>
      <c r="AA825" s="2">
        <v>0.16858587719298243</v>
      </c>
      <c r="AB825" s="2">
        <v>0.23242855263157888</v>
      </c>
      <c r="AC825" s="2">
        <v>-2.2902631578947362E-2</v>
      </c>
      <c r="AD825" s="2">
        <v>-6.8519298245614006E-3</v>
      </c>
      <c r="AE825" s="2">
        <v>2.5497412280701744E-2</v>
      </c>
      <c r="AF825" s="2">
        <v>0.19792320175438594</v>
      </c>
      <c r="AG825" s="2">
        <v>7.9354649122807E-2</v>
      </c>
    </row>
    <row r="826" spans="1:33" x14ac:dyDescent="0.3">
      <c r="A826" s="2" t="str">
        <f t="shared" si="30"/>
        <v>20220323_PS19_DYN</v>
      </c>
      <c r="B826" s="2">
        <v>20220323</v>
      </c>
      <c r="C826" s="2" t="s">
        <v>51</v>
      </c>
      <c r="D826" s="2" t="s">
        <v>55</v>
      </c>
      <c r="E826" s="2" t="s">
        <v>46</v>
      </c>
      <c r="F826" s="2" t="s">
        <v>50</v>
      </c>
      <c r="G826" s="2" t="s">
        <v>36</v>
      </c>
      <c r="H826" s="2">
        <v>57</v>
      </c>
      <c r="I826" s="2">
        <v>2.2800000000000001E-2</v>
      </c>
      <c r="J826" s="2">
        <v>5.1472023077365279</v>
      </c>
      <c r="K826" s="2">
        <v>1320</v>
      </c>
      <c r="L826" s="2">
        <f t="shared" si="32"/>
        <v>22</v>
      </c>
      <c r="M826" s="2">
        <v>0.1054553947368421</v>
      </c>
      <c r="O826" s="2">
        <v>0.22143184210526318</v>
      </c>
      <c r="P826" s="2">
        <v>0.15435078947368422</v>
      </c>
      <c r="Q826" s="2">
        <v>0.10539425438596493</v>
      </c>
      <c r="R826" s="2">
        <v>-0.13496013157894737</v>
      </c>
      <c r="S826" s="2">
        <v>0.14615004385964911</v>
      </c>
      <c r="T826" s="2">
        <v>-2.750070175438598E-2</v>
      </c>
      <c r="W826" s="2">
        <v>8.6223640350877193E-2</v>
      </c>
      <c r="X826" s="2">
        <v>0.2130511842105263</v>
      </c>
      <c r="Y826" s="2">
        <v>7.9213684210526283E-2</v>
      </c>
      <c r="AA826" s="2">
        <v>0.15687513157894736</v>
      </c>
      <c r="AB826" s="2">
        <v>0.34415539473684209</v>
      </c>
      <c r="AC826" s="2">
        <v>1.7881578947368288E-3</v>
      </c>
      <c r="AD826" s="2">
        <v>-8.4086315789473676E-2</v>
      </c>
      <c r="AE826" s="2">
        <v>0.10436254385964913</v>
      </c>
      <c r="AF826" s="2">
        <v>-4.8995657894736845E-2</v>
      </c>
      <c r="AG826" s="2">
        <v>9.9499385964912257E-2</v>
      </c>
    </row>
    <row r="827" spans="1:33" x14ac:dyDescent="0.3">
      <c r="A827" s="2" t="str">
        <f t="shared" si="30"/>
        <v>20220323_PS19_DYN</v>
      </c>
      <c r="B827" s="2">
        <v>20220323</v>
      </c>
      <c r="C827" s="2" t="s">
        <v>51</v>
      </c>
      <c r="D827" s="2" t="s">
        <v>55</v>
      </c>
      <c r="E827" s="2" t="s">
        <v>46</v>
      </c>
      <c r="F827" s="2" t="s">
        <v>50</v>
      </c>
      <c r="G827" s="2" t="s">
        <v>36</v>
      </c>
      <c r="H827" s="2">
        <v>57</v>
      </c>
      <c r="I827" s="2">
        <v>2.2800000000000001E-2</v>
      </c>
      <c r="J827" s="2">
        <v>5.1472023077365279</v>
      </c>
      <c r="K827" s="2">
        <v>1350</v>
      </c>
      <c r="L827" s="2">
        <f t="shared" si="32"/>
        <v>22.5</v>
      </c>
      <c r="M827" s="2">
        <v>6.7859166666666637E-2</v>
      </c>
      <c r="O827" s="2">
        <v>0.14478381578947364</v>
      </c>
      <c r="P827" s="2">
        <v>0.12762039473684211</v>
      </c>
      <c r="Q827" s="2">
        <v>4.6729385964912273E-2</v>
      </c>
      <c r="R827" s="2">
        <v>0.13113390350877194</v>
      </c>
      <c r="S827" s="2">
        <v>0.11550754385964912</v>
      </c>
      <c r="T827" s="2">
        <v>4.3262807017543849E-2</v>
      </c>
      <c r="W827" s="2">
        <v>2.3352500000000005E-2</v>
      </c>
      <c r="X827" s="2">
        <v>0.17356842105263157</v>
      </c>
      <c r="Y827" s="2">
        <v>0.14944530701754383</v>
      </c>
      <c r="AA827" s="2">
        <v>0.17374736842105262</v>
      </c>
      <c r="AB827" s="2">
        <v>0.22102236842105263</v>
      </c>
      <c r="AC827" s="2">
        <v>9.8048421052631576E-2</v>
      </c>
      <c r="AD827" s="2">
        <v>5.339035087719296E-2</v>
      </c>
      <c r="AE827" s="2">
        <v>6.8048684210526272E-3</v>
      </c>
      <c r="AF827" s="2">
        <v>-7.9092105263157929E-3</v>
      </c>
      <c r="AG827" s="2">
        <v>8.9728596491228052E-2</v>
      </c>
    </row>
    <row r="828" spans="1:33" x14ac:dyDescent="0.3">
      <c r="A828" s="2" t="str">
        <f t="shared" si="30"/>
        <v>20220323_PS19_DYN</v>
      </c>
      <c r="B828" s="2">
        <v>20220323</v>
      </c>
      <c r="C828" s="2" t="s">
        <v>51</v>
      </c>
      <c r="D828" s="2" t="s">
        <v>55</v>
      </c>
      <c r="E828" s="2" t="s">
        <v>46</v>
      </c>
      <c r="F828" s="2" t="s">
        <v>50</v>
      </c>
      <c r="G828" s="2" t="s">
        <v>36</v>
      </c>
      <c r="H828" s="2">
        <v>57</v>
      </c>
      <c r="I828" s="2">
        <v>2.2800000000000001E-2</v>
      </c>
      <c r="J828" s="2">
        <v>5.1472023077365279</v>
      </c>
      <c r="K828" s="2">
        <v>1380</v>
      </c>
      <c r="L828" s="2">
        <f t="shared" si="32"/>
        <v>23</v>
      </c>
      <c r="M828" s="2">
        <v>0.28105451754385963</v>
      </c>
      <c r="O828" s="2">
        <v>0.17174833333333331</v>
      </c>
      <c r="P828" s="2">
        <v>0.1456557456140351</v>
      </c>
      <c r="Q828" s="2">
        <v>7.6738289473684204E-2</v>
      </c>
      <c r="R828" s="2">
        <v>1.9346929824561468E-3</v>
      </c>
      <c r="S828" s="2">
        <v>3.3381096491228043E-2</v>
      </c>
      <c r="T828" s="2">
        <v>-6.8916666666666668E-2</v>
      </c>
      <c r="W828" s="2">
        <v>5.0516140350877169E-2</v>
      </c>
      <c r="X828" s="2">
        <v>0.14385688596491228</v>
      </c>
      <c r="Y828" s="2">
        <v>-2.5408333333333311E-3</v>
      </c>
      <c r="AA828" s="2">
        <v>0.16163153508771927</v>
      </c>
      <c r="AB828" s="2">
        <v>0.33551109649122807</v>
      </c>
      <c r="AC828" s="2">
        <v>5.8335131578947361E-2</v>
      </c>
      <c r="AD828" s="2">
        <v>7.9313771929824542E-2</v>
      </c>
      <c r="AE828" s="2">
        <v>7.2385043859649112E-2</v>
      </c>
      <c r="AF828" s="2">
        <v>1.8257149122807018E-2</v>
      </c>
      <c r="AG828" s="2">
        <v>0.10031008771929824</v>
      </c>
    </row>
    <row r="829" spans="1:33" x14ac:dyDescent="0.3">
      <c r="A829" s="2" t="str">
        <f t="shared" si="30"/>
        <v>20220323_PS19_DYN</v>
      </c>
      <c r="B829" s="2">
        <v>20220323</v>
      </c>
      <c r="C829" s="2" t="s">
        <v>51</v>
      </c>
      <c r="D829" s="2" t="s">
        <v>55</v>
      </c>
      <c r="E829" s="2" t="s">
        <v>46</v>
      </c>
      <c r="F829" s="2" t="s">
        <v>50</v>
      </c>
      <c r="G829" s="2" t="s">
        <v>36</v>
      </c>
      <c r="H829" s="2">
        <v>57</v>
      </c>
      <c r="I829" s="2">
        <v>2.2800000000000001E-2</v>
      </c>
      <c r="J829" s="2">
        <v>5.1472023077365279</v>
      </c>
      <c r="K829" s="2">
        <v>1410</v>
      </c>
      <c r="L829" s="2">
        <f t="shared" si="32"/>
        <v>23.5</v>
      </c>
      <c r="M829" s="2">
        <v>0.16439236842105265</v>
      </c>
      <c r="O829" s="2">
        <v>0.33083390350877195</v>
      </c>
      <c r="P829" s="2">
        <v>0.1663834210526316</v>
      </c>
      <c r="Q829" s="2">
        <v>0.18139210526315785</v>
      </c>
      <c r="R829" s="2">
        <v>-4.6450877192982458E-2</v>
      </c>
      <c r="S829" s="2">
        <v>-2.2571710526315791E-2</v>
      </c>
      <c r="T829" s="2">
        <v>2.0905570175438603E-2</v>
      </c>
      <c r="W829" s="2">
        <v>0.10847995614035084</v>
      </c>
      <c r="X829" s="2">
        <v>9.7866973684210531E-2</v>
      </c>
      <c r="Y829" s="2">
        <v>6.1649912280701755E-2</v>
      </c>
      <c r="AA829" s="2">
        <v>0.19456315789473685</v>
      </c>
      <c r="AB829" s="2">
        <v>0.30681328947368425</v>
      </c>
      <c r="AC829" s="2">
        <v>0.12208741228070176</v>
      </c>
      <c r="AD829" s="2">
        <v>9.8382412280701742E-2</v>
      </c>
      <c r="AE829" s="2">
        <v>5.7820219298245622E-2</v>
      </c>
      <c r="AF829" s="2">
        <v>6.0818596491228061E-2</v>
      </c>
      <c r="AG829" s="2">
        <v>0.10743499999999999</v>
      </c>
    </row>
    <row r="830" spans="1:33" x14ac:dyDescent="0.3">
      <c r="A830" s="2" t="str">
        <f t="shared" si="30"/>
        <v>20220323_PS19_DYN</v>
      </c>
      <c r="B830" s="2">
        <v>20220323</v>
      </c>
      <c r="C830" s="2" t="s">
        <v>51</v>
      </c>
      <c r="D830" s="2" t="s">
        <v>55</v>
      </c>
      <c r="E830" s="2" t="s">
        <v>46</v>
      </c>
      <c r="F830" s="2" t="s">
        <v>50</v>
      </c>
      <c r="G830" s="2" t="s">
        <v>36</v>
      </c>
      <c r="H830" s="2">
        <v>57</v>
      </c>
      <c r="I830" s="2">
        <v>2.2800000000000001E-2</v>
      </c>
      <c r="J830" s="2">
        <v>5.1472023077365279</v>
      </c>
      <c r="K830" s="2">
        <v>1440</v>
      </c>
      <c r="L830" s="2">
        <f t="shared" si="32"/>
        <v>24</v>
      </c>
      <c r="M830" s="2">
        <v>8.797956140350878E-2</v>
      </c>
      <c r="O830" s="2">
        <v>0.33687776315789475</v>
      </c>
      <c r="P830" s="2">
        <v>0.13044728070175435</v>
      </c>
      <c r="Q830" s="2">
        <v>0.12421881578947366</v>
      </c>
      <c r="R830" s="2">
        <v>-8.0959122807017544E-2</v>
      </c>
      <c r="S830" s="2">
        <v>8.166640350877194E-2</v>
      </c>
      <c r="T830" s="2">
        <v>0.20399934210526316</v>
      </c>
      <c r="W830" s="2">
        <v>0.10103078947368418</v>
      </c>
      <c r="X830" s="2">
        <v>3.8471315789473694E-2</v>
      </c>
      <c r="Y830" s="2">
        <v>8.8174561403508753E-2</v>
      </c>
      <c r="AA830" s="2">
        <v>0.18897872807017541</v>
      </c>
      <c r="AB830" s="2">
        <v>0.40079881578947368</v>
      </c>
      <c r="AC830" s="2">
        <v>0.15127368421052628</v>
      </c>
      <c r="AD830" s="2">
        <v>4.0108464912280685E-2</v>
      </c>
      <c r="AE830" s="2">
        <v>4.0252149122807002E-2</v>
      </c>
      <c r="AF830" s="2">
        <v>0.2264377192982456</v>
      </c>
      <c r="AG830" s="2">
        <v>0.13220074561403511</v>
      </c>
    </row>
    <row r="831" spans="1:33" x14ac:dyDescent="0.3">
      <c r="A831" s="2" t="str">
        <f t="shared" si="30"/>
        <v>20220323_PS19_DYN</v>
      </c>
      <c r="B831" s="2">
        <v>20220323</v>
      </c>
      <c r="C831" s="2" t="s">
        <v>51</v>
      </c>
      <c r="D831" s="2" t="s">
        <v>55</v>
      </c>
      <c r="E831" s="2" t="s">
        <v>46</v>
      </c>
      <c r="F831" s="2" t="s">
        <v>50</v>
      </c>
      <c r="G831" s="2" t="s">
        <v>36</v>
      </c>
      <c r="H831" s="2">
        <v>57</v>
      </c>
      <c r="I831" s="2">
        <v>2.2800000000000001E-2</v>
      </c>
      <c r="J831" s="2">
        <v>5.1472023077365279</v>
      </c>
      <c r="K831" s="2">
        <v>1470</v>
      </c>
      <c r="L831" s="2">
        <f t="shared" si="32"/>
        <v>24.5</v>
      </c>
      <c r="M831" s="2">
        <v>0.18188122807017545</v>
      </c>
      <c r="O831" s="2">
        <v>0.39244355263157904</v>
      </c>
      <c r="P831" s="2">
        <v>0.11642912280701752</v>
      </c>
      <c r="Q831" s="2">
        <v>0.11038241228070174</v>
      </c>
      <c r="R831" s="2">
        <v>1.0340614035087708E-2</v>
      </c>
      <c r="S831" s="2">
        <v>4.2797631578947372E-2</v>
      </c>
      <c r="T831" s="2">
        <v>1.5886929824561382E-2</v>
      </c>
      <c r="W831" s="2">
        <v>5.9275219298245613E-2</v>
      </c>
      <c r="X831" s="2">
        <v>1.1566140350877193E-2</v>
      </c>
      <c r="Y831" s="2">
        <v>6.4984868421052611E-2</v>
      </c>
      <c r="AA831" s="2">
        <v>0.13374995614035085</v>
      </c>
      <c r="AB831" s="2">
        <v>0.34100671052631581</v>
      </c>
      <c r="AC831" s="2">
        <v>2.0371885964912261E-2</v>
      </c>
      <c r="AD831" s="2">
        <v>9.1845350877192977E-2</v>
      </c>
      <c r="AE831" s="2">
        <v>3.0860877192982451E-2</v>
      </c>
      <c r="AF831" s="2">
        <v>0.23605521929824558</v>
      </c>
      <c r="AG831" s="2">
        <v>8.276166666666665E-2</v>
      </c>
    </row>
    <row r="832" spans="1:33" x14ac:dyDescent="0.3">
      <c r="A832" s="2" t="str">
        <f t="shared" si="30"/>
        <v>20220323_PS19_DYN</v>
      </c>
      <c r="B832" s="2">
        <v>20220323</v>
      </c>
      <c r="C832" s="2" t="s">
        <v>51</v>
      </c>
      <c r="D832" s="2" t="s">
        <v>55</v>
      </c>
      <c r="E832" s="2" t="s">
        <v>46</v>
      </c>
      <c r="F832" s="2" t="s">
        <v>50</v>
      </c>
      <c r="G832" s="2" t="s">
        <v>36</v>
      </c>
      <c r="H832" s="2">
        <v>57</v>
      </c>
      <c r="I832" s="2">
        <v>2.2800000000000001E-2</v>
      </c>
      <c r="J832" s="2">
        <v>5.1472023077365279</v>
      </c>
      <c r="K832" s="2">
        <v>1500</v>
      </c>
      <c r="L832" s="2">
        <f t="shared" si="32"/>
        <v>25</v>
      </c>
      <c r="M832" s="2">
        <v>9.3702938596491217E-2</v>
      </c>
      <c r="O832" s="2">
        <v>0.19203118421052628</v>
      </c>
      <c r="P832" s="2">
        <v>0.20000175438596487</v>
      </c>
      <c r="Q832" s="2">
        <v>3.0204956140350882E-2</v>
      </c>
      <c r="R832" s="2">
        <v>0.1387140789473684</v>
      </c>
      <c r="S832" s="2">
        <v>7.0386403508771914E-2</v>
      </c>
      <c r="T832" s="2">
        <v>2.5283245614035079E-2</v>
      </c>
      <c r="W832" s="2">
        <v>2.7970175438596489E-2</v>
      </c>
      <c r="X832" s="2">
        <v>5.8551140350877183E-2</v>
      </c>
      <c r="Y832" s="2">
        <v>0.17591570175438595</v>
      </c>
      <c r="AA832" s="2">
        <v>0.13688938596491229</v>
      </c>
      <c r="AB832" s="2">
        <v>0.42617293859649119</v>
      </c>
      <c r="AC832" s="2">
        <v>2.796592105263156E-2</v>
      </c>
      <c r="AD832" s="2">
        <v>0.11813070175438596</v>
      </c>
      <c r="AE832" s="2">
        <v>-1.1862894736842124E-2</v>
      </c>
      <c r="AF832" s="2">
        <v>-2.9244649122807012E-2</v>
      </c>
      <c r="AG832" s="2">
        <v>9.1480350877192973E-2</v>
      </c>
    </row>
    <row r="833" spans="1:33" x14ac:dyDescent="0.3">
      <c r="A833" s="2" t="str">
        <f t="shared" si="30"/>
        <v>20220323_PS19_DYN</v>
      </c>
      <c r="B833" s="2">
        <v>20220323</v>
      </c>
      <c r="C833" s="2" t="s">
        <v>51</v>
      </c>
      <c r="D833" s="2" t="s">
        <v>55</v>
      </c>
      <c r="E833" s="2" t="s">
        <v>46</v>
      </c>
      <c r="F833" s="2" t="s">
        <v>50</v>
      </c>
      <c r="G833" s="2" t="s">
        <v>36</v>
      </c>
      <c r="H833" s="2">
        <v>57</v>
      </c>
      <c r="I833" s="2">
        <v>2.2800000000000001E-2</v>
      </c>
      <c r="J833" s="2">
        <v>5.1472023077365279</v>
      </c>
      <c r="K833" s="2">
        <v>1530</v>
      </c>
      <c r="L833" s="2">
        <f t="shared" si="32"/>
        <v>25.5</v>
      </c>
      <c r="M833" s="2">
        <v>0.18942026315789473</v>
      </c>
      <c r="O833" s="2">
        <v>0.12457644736842104</v>
      </c>
      <c r="P833" s="2">
        <v>0.18533096491228071</v>
      </c>
      <c r="Q833" s="2">
        <v>9.2821710526315784E-2</v>
      </c>
      <c r="R833" s="2">
        <v>1.6086184210526322E-2</v>
      </c>
      <c r="S833" s="2">
        <v>0.12258543859649119</v>
      </c>
      <c r="T833" s="2">
        <v>7.389535087719297E-2</v>
      </c>
      <c r="W833" s="2">
        <v>2.7711754385964894E-2</v>
      </c>
      <c r="X833" s="2">
        <v>7.0493157894736841E-2</v>
      </c>
      <c r="Y833" s="2">
        <v>0.19956614035087714</v>
      </c>
      <c r="AA833" s="2">
        <v>0.17628574561403512</v>
      </c>
      <c r="AB833" s="2">
        <v>0.46792381578947367</v>
      </c>
      <c r="AC833" s="2">
        <v>-6.5407017543859846E-3</v>
      </c>
      <c r="AD833" s="2">
        <v>0.10591605263157895</v>
      </c>
      <c r="AE833" s="2">
        <v>8.6519912280701758E-2</v>
      </c>
      <c r="AF833" s="2">
        <v>-3.6476052631578965E-2</v>
      </c>
      <c r="AG833" s="2">
        <v>0.12823741228070173</v>
      </c>
    </row>
    <row r="834" spans="1:33" x14ac:dyDescent="0.3">
      <c r="A834" s="2" t="str">
        <f t="shared" si="30"/>
        <v>20220323_PS19_DYN</v>
      </c>
      <c r="B834" s="2">
        <v>20220323</v>
      </c>
      <c r="C834" s="2" t="s">
        <v>51</v>
      </c>
      <c r="D834" s="2" t="s">
        <v>55</v>
      </c>
      <c r="E834" s="2" t="s">
        <v>46</v>
      </c>
      <c r="F834" s="2" t="s">
        <v>50</v>
      </c>
      <c r="G834" s="2" t="s">
        <v>36</v>
      </c>
      <c r="H834" s="2">
        <v>57</v>
      </c>
      <c r="I834" s="2">
        <v>2.2800000000000001E-2</v>
      </c>
      <c r="J834" s="2">
        <v>5.1472023077365279</v>
      </c>
      <c r="K834" s="2">
        <v>1560</v>
      </c>
      <c r="L834" s="2">
        <f t="shared" si="32"/>
        <v>26</v>
      </c>
      <c r="M834" s="2">
        <v>9.1272631578947369E-2</v>
      </c>
      <c r="O834" s="2">
        <v>0.40930978070175444</v>
      </c>
      <c r="P834" s="2">
        <v>0.11502008771929825</v>
      </c>
      <c r="Q834" s="2">
        <v>0.2134279385964912</v>
      </c>
      <c r="R834" s="2">
        <v>0.16651004385964913</v>
      </c>
      <c r="S834" s="2">
        <v>0.17876855263157895</v>
      </c>
      <c r="T834" s="2">
        <v>0.14009061403508774</v>
      </c>
      <c r="W834" s="2">
        <v>-3.3861842105263303E-3</v>
      </c>
      <c r="X834" s="2">
        <v>2.0889342105263154E-2</v>
      </c>
      <c r="Y834" s="2">
        <v>0.22995508771929823</v>
      </c>
      <c r="AA834" s="2">
        <v>0.19190745614035085</v>
      </c>
      <c r="AB834" s="2">
        <v>0.28774574561403515</v>
      </c>
      <c r="AC834" s="2">
        <v>2.6059517543859649E-2</v>
      </c>
      <c r="AD834" s="2">
        <v>1.1682938596491227E-2</v>
      </c>
      <c r="AE834" s="2">
        <v>-5.8350833333333338E-2</v>
      </c>
      <c r="AF834" s="2">
        <v>6.5782543859649115E-2</v>
      </c>
      <c r="AG834" s="2">
        <v>0.11319245614035085</v>
      </c>
    </row>
    <row r="835" spans="1:33" x14ac:dyDescent="0.3">
      <c r="A835" s="2" t="str">
        <f t="shared" si="30"/>
        <v>20220323_PS19_DYN</v>
      </c>
      <c r="B835" s="2">
        <v>20220323</v>
      </c>
      <c r="C835" s="2" t="s">
        <v>51</v>
      </c>
      <c r="D835" s="2" t="s">
        <v>55</v>
      </c>
      <c r="E835" s="2" t="s">
        <v>46</v>
      </c>
      <c r="F835" s="2" t="s">
        <v>50</v>
      </c>
      <c r="G835" s="2" t="s">
        <v>36</v>
      </c>
      <c r="H835" s="2">
        <v>57</v>
      </c>
      <c r="I835" s="2">
        <v>2.2800000000000001E-2</v>
      </c>
      <c r="J835" s="2">
        <v>5.1472023077365279</v>
      </c>
      <c r="K835" s="2">
        <v>1590</v>
      </c>
      <c r="L835" s="2">
        <f t="shared" si="32"/>
        <v>26.5</v>
      </c>
      <c r="M835" s="2">
        <v>0.20241171052631579</v>
      </c>
      <c r="O835" s="2">
        <v>0.25738653508771925</v>
      </c>
      <c r="P835" s="2">
        <v>0.18749188596491226</v>
      </c>
      <c r="Q835" s="2">
        <v>7.3773991228070157E-2</v>
      </c>
      <c r="R835" s="2">
        <v>8.0280350877192985E-2</v>
      </c>
      <c r="S835" s="2">
        <v>4.4478070175438464E-3</v>
      </c>
      <c r="T835" s="2">
        <v>4.9575964912280696E-2</v>
      </c>
      <c r="W835" s="2">
        <v>5.8147368421052635E-2</v>
      </c>
      <c r="X835" s="2">
        <v>0.13216412280701756</v>
      </c>
      <c r="Y835" s="2">
        <v>8.2964517543859653E-2</v>
      </c>
      <c r="AA835" s="2">
        <v>0.17166114035087718</v>
      </c>
      <c r="AB835" s="2">
        <v>0.44720057017543857</v>
      </c>
      <c r="AC835" s="2">
        <v>9.7827456140350863E-2</v>
      </c>
      <c r="AD835" s="2">
        <v>8.6486842105263102E-3</v>
      </c>
      <c r="AE835" s="2">
        <v>-2.0227894736842097E-2</v>
      </c>
      <c r="AF835" s="2">
        <v>0.17602135964912277</v>
      </c>
      <c r="AG835" s="2">
        <v>0.10293162280701756</v>
      </c>
    </row>
    <row r="836" spans="1:33" x14ac:dyDescent="0.3">
      <c r="A836" s="2" t="str">
        <f t="shared" si="30"/>
        <v>20220323_PS19_DYN</v>
      </c>
      <c r="B836" s="2">
        <v>20220323</v>
      </c>
      <c r="C836" s="2" t="s">
        <v>51</v>
      </c>
      <c r="D836" s="2" t="s">
        <v>55</v>
      </c>
      <c r="E836" s="2" t="s">
        <v>46</v>
      </c>
      <c r="F836" s="2" t="s">
        <v>50</v>
      </c>
      <c r="G836" s="2" t="s">
        <v>36</v>
      </c>
      <c r="H836" s="2">
        <v>57</v>
      </c>
      <c r="I836" s="2">
        <v>2.2800000000000001E-2</v>
      </c>
      <c r="J836" s="2">
        <v>5.1472023077365279</v>
      </c>
      <c r="K836" s="2">
        <v>1620</v>
      </c>
      <c r="L836" s="2">
        <f t="shared" si="32"/>
        <v>27</v>
      </c>
      <c r="M836" s="2">
        <v>0.15684337719298241</v>
      </c>
      <c r="O836" s="2">
        <v>0.13370631578947367</v>
      </c>
      <c r="P836" s="2">
        <v>0.1192833333333333</v>
      </c>
      <c r="Q836" s="2">
        <v>4.6645614035087712E-2</v>
      </c>
      <c r="R836" s="2">
        <v>-0.1421729956140351</v>
      </c>
      <c r="S836" s="2">
        <v>6.6320438596491227E-2</v>
      </c>
      <c r="T836" s="2">
        <v>2.6038991228070175E-2</v>
      </c>
      <c r="W836" s="2">
        <v>3.9119254385964912E-2</v>
      </c>
      <c r="X836" s="2">
        <v>0.30209048245614034</v>
      </c>
      <c r="Y836" s="2">
        <v>0.19595649122807016</v>
      </c>
      <c r="AA836" s="2">
        <v>0.16708495614035085</v>
      </c>
      <c r="AB836" s="2">
        <v>0.54958960526315781</v>
      </c>
      <c r="AC836" s="2">
        <v>9.5898289473684228E-2</v>
      </c>
      <c r="AD836" s="2">
        <v>-3.2862105263157908E-2</v>
      </c>
      <c r="AE836" s="2">
        <v>8.2266359649122794E-2</v>
      </c>
      <c r="AF836" s="2">
        <v>0.11723214912280704</v>
      </c>
      <c r="AG836" s="2">
        <v>9.4999385964912267E-2</v>
      </c>
    </row>
    <row r="837" spans="1:33" x14ac:dyDescent="0.3">
      <c r="A837" s="2" t="str">
        <f t="shared" si="30"/>
        <v>20220323_PS19_DYN</v>
      </c>
      <c r="B837" s="2">
        <v>20220323</v>
      </c>
      <c r="C837" s="2" t="s">
        <v>51</v>
      </c>
      <c r="D837" s="2" t="s">
        <v>55</v>
      </c>
      <c r="E837" s="2" t="s">
        <v>46</v>
      </c>
      <c r="F837" s="2" t="s">
        <v>50</v>
      </c>
      <c r="G837" s="2" t="s">
        <v>36</v>
      </c>
      <c r="H837" s="2">
        <v>57</v>
      </c>
      <c r="I837" s="2">
        <v>2.2800000000000001E-2</v>
      </c>
      <c r="J837" s="2">
        <v>5.1472023077365279</v>
      </c>
      <c r="K837" s="2">
        <v>1650</v>
      </c>
      <c r="L837" s="2">
        <f t="shared" si="32"/>
        <v>27.5</v>
      </c>
      <c r="M837" s="2">
        <v>5.0980964912280699E-2</v>
      </c>
      <c r="O837" s="2">
        <v>0.19023587719298241</v>
      </c>
      <c r="P837" s="2">
        <v>0.15347061403508769</v>
      </c>
      <c r="Q837" s="2">
        <v>0.12172574561403507</v>
      </c>
      <c r="R837" s="2">
        <v>4.3980043859649119E-2</v>
      </c>
      <c r="S837" s="2">
        <v>2.0153508771929833E-2</v>
      </c>
      <c r="T837" s="2">
        <v>4.1033245614035069E-2</v>
      </c>
      <c r="W837" s="2">
        <v>0.11578561403508775</v>
      </c>
      <c r="X837" s="2">
        <v>0.13336315789473685</v>
      </c>
      <c r="Y837" s="2">
        <v>6.4639298245614013E-2</v>
      </c>
      <c r="AA837" s="2">
        <v>0.19837842105263157</v>
      </c>
      <c r="AB837" s="2">
        <v>0.40555802631578952</v>
      </c>
      <c r="AC837" s="2">
        <v>6.8082456140350703E-3</v>
      </c>
      <c r="AD837" s="2">
        <v>8.9871052631578935E-2</v>
      </c>
      <c r="AE837" s="2">
        <v>-3.575969298245614E-2</v>
      </c>
      <c r="AF837" s="2">
        <v>2.4575701754385958E-2</v>
      </c>
      <c r="AG837" s="2">
        <v>0.10275122807017543</v>
      </c>
    </row>
    <row r="838" spans="1:33" x14ac:dyDescent="0.3">
      <c r="A838" s="2" t="str">
        <f t="shared" si="30"/>
        <v>20220323_PS19_DYN</v>
      </c>
      <c r="B838" s="2">
        <v>20220323</v>
      </c>
      <c r="C838" s="2" t="s">
        <v>51</v>
      </c>
      <c r="D838" s="2" t="s">
        <v>55</v>
      </c>
      <c r="E838" s="2" t="s">
        <v>46</v>
      </c>
      <c r="F838" s="2" t="s">
        <v>50</v>
      </c>
      <c r="G838" s="2" t="s">
        <v>36</v>
      </c>
      <c r="H838" s="2">
        <v>57</v>
      </c>
      <c r="I838" s="2">
        <v>2.2800000000000001E-2</v>
      </c>
      <c r="J838" s="2">
        <v>5.1472023077365279</v>
      </c>
      <c r="K838" s="2">
        <v>1680</v>
      </c>
      <c r="L838" s="2">
        <f t="shared" si="32"/>
        <v>28</v>
      </c>
      <c r="M838" s="2">
        <v>0.10402030701754383</v>
      </c>
      <c r="O838" s="2">
        <v>0.19999714912280703</v>
      </c>
      <c r="P838" s="2">
        <v>0.20380241228070176</v>
      </c>
      <c r="Q838" s="2">
        <v>9.6451271929824528E-2</v>
      </c>
      <c r="R838" s="2">
        <v>-8.0271228070175435E-2</v>
      </c>
      <c r="S838" s="2">
        <v>1.2798289473684204E-2</v>
      </c>
      <c r="T838" s="2">
        <v>4.6095877192982436E-2</v>
      </c>
      <c r="W838" s="2">
        <v>0.14200416666666665</v>
      </c>
      <c r="X838" s="2">
        <v>2.9065307017543843E-2</v>
      </c>
      <c r="Y838" s="2">
        <v>-5.2203245614035089E-2</v>
      </c>
      <c r="AA838" s="2">
        <v>0.19538026315789472</v>
      </c>
      <c r="AB838" s="2">
        <v>0.45570364035087729</v>
      </c>
      <c r="AC838" s="2">
        <v>4.3563771929824545E-2</v>
      </c>
      <c r="AD838" s="2">
        <v>3.8087719298244627E-4</v>
      </c>
      <c r="AE838" s="2">
        <v>5.9418421052631586E-3</v>
      </c>
      <c r="AF838" s="2">
        <v>2.9113464912280687E-2</v>
      </c>
      <c r="AG838" s="2">
        <v>0.11526328947368421</v>
      </c>
    </row>
    <row r="839" spans="1:33" x14ac:dyDescent="0.3">
      <c r="A839" s="2" t="str">
        <f t="shared" si="30"/>
        <v>20220323_PS19_DYN</v>
      </c>
      <c r="B839" s="2">
        <v>20220323</v>
      </c>
      <c r="C839" s="2" t="s">
        <v>51</v>
      </c>
      <c r="D839" s="2" t="s">
        <v>55</v>
      </c>
      <c r="E839" s="2" t="s">
        <v>46</v>
      </c>
      <c r="F839" s="2" t="s">
        <v>50</v>
      </c>
      <c r="G839" s="2" t="s">
        <v>36</v>
      </c>
      <c r="H839" s="2">
        <v>57</v>
      </c>
      <c r="I839" s="2">
        <v>2.2800000000000001E-2</v>
      </c>
      <c r="J839" s="2">
        <v>5.1472023077365279</v>
      </c>
      <c r="K839" s="2">
        <v>1710</v>
      </c>
      <c r="L839" s="2">
        <f t="shared" si="32"/>
        <v>28.5</v>
      </c>
      <c r="M839" s="2">
        <v>5.7638903508771933E-2</v>
      </c>
      <c r="O839" s="2">
        <v>0.20727359649122803</v>
      </c>
      <c r="P839" s="2">
        <v>0.11379657894736839</v>
      </c>
      <c r="Q839" s="2">
        <v>0.10729399122807019</v>
      </c>
      <c r="R839" s="2">
        <v>0.3419119736842105</v>
      </c>
      <c r="S839" s="2">
        <v>2.2712807017543853E-2</v>
      </c>
      <c r="T839" s="2">
        <v>3.3971491228070153E-2</v>
      </c>
      <c r="W839" s="2">
        <v>6.486517543859649E-2</v>
      </c>
      <c r="X839" s="2">
        <v>9.8329956140350894E-2</v>
      </c>
      <c r="Y839" s="2">
        <v>2.0289473684210546E-3</v>
      </c>
      <c r="AA839" s="2">
        <v>0.176522149122807</v>
      </c>
      <c r="AB839" s="2">
        <v>0.40280846491228067</v>
      </c>
      <c r="AC839" s="2">
        <v>5.5747324561403487E-2</v>
      </c>
      <c r="AD839" s="2">
        <v>7.8650614035087704E-2</v>
      </c>
      <c r="AE839" s="2">
        <v>-4.0871885964912279E-2</v>
      </c>
      <c r="AF839" s="2">
        <v>-4.5954473684210531E-2</v>
      </c>
      <c r="AG839" s="2">
        <v>0.10038026315789474</v>
      </c>
    </row>
    <row r="840" spans="1:33" x14ac:dyDescent="0.3">
      <c r="A840" s="2" t="str">
        <f t="shared" si="30"/>
        <v>20220323_PS19_DYN</v>
      </c>
      <c r="B840" s="2">
        <v>20220323</v>
      </c>
      <c r="C840" s="2" t="s">
        <v>51</v>
      </c>
      <c r="D840" s="2" t="s">
        <v>55</v>
      </c>
      <c r="E840" s="2" t="s">
        <v>46</v>
      </c>
      <c r="F840" s="2" t="s">
        <v>50</v>
      </c>
      <c r="G840" s="2" t="s">
        <v>36</v>
      </c>
      <c r="H840" s="2">
        <v>57</v>
      </c>
      <c r="I840" s="2">
        <v>2.2800000000000001E-2</v>
      </c>
      <c r="J840" s="2">
        <v>5.1472023077365279</v>
      </c>
      <c r="K840" s="2">
        <v>1740</v>
      </c>
      <c r="L840" s="2">
        <f t="shared" si="32"/>
        <v>29</v>
      </c>
      <c r="M840" s="2">
        <v>6.6983333333333325E-2</v>
      </c>
      <c r="O840" s="2">
        <v>0.25352543859649118</v>
      </c>
      <c r="P840" s="2">
        <v>0.23405293859649121</v>
      </c>
      <c r="Q840" s="2">
        <v>0.13493157894736843</v>
      </c>
      <c r="R840" s="2">
        <v>-5.9893991228070174E-2</v>
      </c>
      <c r="S840" s="2">
        <v>4.4495175438596483E-2</v>
      </c>
      <c r="T840" s="2">
        <v>1.7704824561403498E-2</v>
      </c>
      <c r="W840" s="2">
        <v>5.1457324561403492E-2</v>
      </c>
      <c r="X840" s="2">
        <v>0.19411188596491225</v>
      </c>
      <c r="Y840" s="2">
        <v>3.5124166666666651E-2</v>
      </c>
      <c r="AA840" s="2">
        <v>0.15897543859649124</v>
      </c>
      <c r="AB840" s="2">
        <v>0.35369793859649123</v>
      </c>
      <c r="AC840" s="2">
        <v>0.13932824561403509</v>
      </c>
      <c r="AD840" s="2">
        <v>-1.2207368421052626E-2</v>
      </c>
      <c r="AE840" s="2">
        <v>3.4935043859649108E-2</v>
      </c>
      <c r="AF840" s="2">
        <v>2.66715789473684E-2</v>
      </c>
      <c r="AG840" s="2">
        <v>0.10867706140350877</v>
      </c>
    </row>
    <row r="841" spans="1:33" x14ac:dyDescent="0.3">
      <c r="A841" s="2" t="str">
        <f t="shared" si="30"/>
        <v>20220323_PS19_DYN</v>
      </c>
      <c r="B841" s="2">
        <v>20220323</v>
      </c>
      <c r="C841" s="2" t="s">
        <v>51</v>
      </c>
      <c r="D841" s="2" t="s">
        <v>55</v>
      </c>
      <c r="E841" s="2" t="s">
        <v>46</v>
      </c>
      <c r="F841" s="2" t="s">
        <v>50</v>
      </c>
      <c r="G841" s="2" t="s">
        <v>36</v>
      </c>
      <c r="H841" s="2">
        <v>57</v>
      </c>
      <c r="I841" s="2">
        <v>2.2800000000000001E-2</v>
      </c>
      <c r="J841" s="2">
        <v>5.1472023077365279</v>
      </c>
      <c r="K841" s="2">
        <v>1770</v>
      </c>
      <c r="L841" s="2">
        <f t="shared" si="32"/>
        <v>29.5</v>
      </c>
      <c r="M841" s="2">
        <v>0.1490190350877193</v>
      </c>
      <c r="O841" s="2">
        <v>0.1709755701754386</v>
      </c>
      <c r="P841" s="2">
        <v>0.19749771929824561</v>
      </c>
      <c r="Q841" s="2">
        <v>0.12850828947368423</v>
      </c>
      <c r="R841" s="2">
        <v>-3.4540307017543875E-2</v>
      </c>
      <c r="S841" s="2">
        <v>7.5260263157894705E-2</v>
      </c>
      <c r="T841" s="2">
        <v>0.11249447368421051</v>
      </c>
      <c r="W841" s="2">
        <v>6.2507105263157892E-2</v>
      </c>
      <c r="X841" s="2">
        <v>5.4835526315789467E-2</v>
      </c>
      <c r="Y841" s="2">
        <v>9.0578201754385954E-2</v>
      </c>
      <c r="AA841" s="2">
        <v>0.22033649122807014</v>
      </c>
      <c r="AB841" s="2">
        <v>0.31360583333333331</v>
      </c>
      <c r="AC841" s="2">
        <v>-3.0292149122807019E-2</v>
      </c>
      <c r="AD841" s="2">
        <v>-3.4631710526315779E-2</v>
      </c>
      <c r="AE841" s="2">
        <v>0.12170495614035083</v>
      </c>
      <c r="AF841" s="2">
        <v>2.3443552631578934E-2</v>
      </c>
      <c r="AG841" s="2">
        <v>0.12020995614035083</v>
      </c>
    </row>
    <row r="842" spans="1:33" x14ac:dyDescent="0.3">
      <c r="A842" s="2" t="str">
        <f t="shared" si="30"/>
        <v>20220323_WT_DYN</v>
      </c>
      <c r="B842" s="2">
        <v>20220323</v>
      </c>
      <c r="C842" s="2" t="s">
        <v>31</v>
      </c>
      <c r="D842" s="2" t="s">
        <v>42</v>
      </c>
      <c r="E842" s="2" t="s">
        <v>46</v>
      </c>
      <c r="F842" s="2" t="s">
        <v>50</v>
      </c>
      <c r="G842" s="2" t="s">
        <v>36</v>
      </c>
      <c r="H842" s="2">
        <v>74.142857142857139</v>
      </c>
      <c r="I842" s="2">
        <v>3.0800000000000001E-2</v>
      </c>
      <c r="J842" s="2">
        <v>4.7429883344912289</v>
      </c>
      <c r="K842" s="2">
        <v>0</v>
      </c>
      <c r="L842" s="2">
        <f t="shared" si="32"/>
        <v>0</v>
      </c>
      <c r="M842" s="2">
        <v>-1.3417863636363634E-2</v>
      </c>
      <c r="O842" s="2">
        <v>3.2323863636363644E-3</v>
      </c>
      <c r="P842" s="2">
        <v>1.8854766233766238E-2</v>
      </c>
      <c r="Q842" s="2">
        <v>-1.3399029220779219E-2</v>
      </c>
      <c r="R842" s="2">
        <v>-1.1287366883116882E-2</v>
      </c>
      <c r="S842" s="2">
        <v>-6.0023766233766223E-3</v>
      </c>
      <c r="T842" s="2">
        <v>3.9232428571428571E-2</v>
      </c>
      <c r="U842" s="2">
        <v>-1.7666889610389609E-2</v>
      </c>
      <c r="V842" s="2">
        <v>-1.7666889610389609E-2</v>
      </c>
      <c r="W842" s="2">
        <v>1.7507402597402599E-3</v>
      </c>
      <c r="X842" s="2">
        <v>-1.3737451298701298E-2</v>
      </c>
      <c r="Y842" s="2">
        <v>-1.7666889610389609E-2</v>
      </c>
      <c r="Z842" s="2">
        <v>-1.7666889610389609E-2</v>
      </c>
      <c r="AA842" s="2">
        <v>4.5467759740259748E-3</v>
      </c>
      <c r="AB842" s="2">
        <v>3.008918181818182E-2</v>
      </c>
      <c r="AC842" s="2">
        <v>9.280584415584434E-4</v>
      </c>
      <c r="AD842" s="2">
        <v>1.0402847402597401E-2</v>
      </c>
      <c r="AE842" s="2">
        <v>-4.2436201298701286E-3</v>
      </c>
      <c r="AF842" s="2">
        <v>-1.0949990259740259E-2</v>
      </c>
      <c r="AG842" s="2">
        <v>0</v>
      </c>
    </row>
    <row r="843" spans="1:33" x14ac:dyDescent="0.3">
      <c r="A843" s="2" t="str">
        <f t="shared" si="30"/>
        <v>20220323_WT_DYN</v>
      </c>
      <c r="B843" s="2">
        <v>20220323</v>
      </c>
      <c r="C843" s="2" t="s">
        <v>31</v>
      </c>
      <c r="D843" s="2" t="s">
        <v>42</v>
      </c>
      <c r="E843" s="2" t="s">
        <v>46</v>
      </c>
      <c r="F843" s="2" t="s">
        <v>50</v>
      </c>
      <c r="G843" s="2" t="s">
        <v>36</v>
      </c>
      <c r="H843" s="2">
        <v>74.142857142857139</v>
      </c>
      <c r="I843" s="2">
        <v>3.0800000000000001E-2</v>
      </c>
      <c r="J843" s="2">
        <v>4.7429883344912289</v>
      </c>
      <c r="K843" s="2">
        <v>30</v>
      </c>
      <c r="L843" s="2">
        <f t="shared" si="32"/>
        <v>0.5</v>
      </c>
      <c r="M843" s="2">
        <v>2.8244084415584413E-2</v>
      </c>
      <c r="O843" s="2">
        <v>2.1300220779220776E-2</v>
      </c>
      <c r="P843" s="2">
        <v>2.2898077922077924E-2</v>
      </c>
      <c r="Q843" s="2">
        <v>8.7360681818181799E-3</v>
      </c>
      <c r="R843" s="2">
        <v>-8.8817597402597384E-3</v>
      </c>
      <c r="S843" s="2">
        <v>3.4045415584415581E-2</v>
      </c>
      <c r="T843" s="2">
        <v>-8.9116883116883018E-4</v>
      </c>
      <c r="U843" s="2">
        <v>-1.7200185064935064E-2</v>
      </c>
      <c r="V843" s="2">
        <v>-1.5792406818181816E-2</v>
      </c>
      <c r="W843" s="2">
        <v>5.28731168831169E-3</v>
      </c>
      <c r="X843" s="2">
        <v>0.11459970129870131</v>
      </c>
      <c r="Y843" s="2">
        <v>7.4475577922077915E-2</v>
      </c>
      <c r="Z843" s="2">
        <v>1.5758370129870133E-2</v>
      </c>
      <c r="AA843" s="2">
        <v>2.096427922077922E-2</v>
      </c>
      <c r="AB843" s="2">
        <v>2.4832688311688313E-2</v>
      </c>
      <c r="AC843" s="2">
        <v>3.000031818181818E-2</v>
      </c>
      <c r="AD843" s="2">
        <v>2.7410318181818182E-2</v>
      </c>
      <c r="AE843" s="2">
        <v>2.4210350649350652E-2</v>
      </c>
      <c r="AF843" s="2">
        <v>3.4342038961038955E-2</v>
      </c>
      <c r="AG843" s="2">
        <v>2.2919798701298701E-2</v>
      </c>
    </row>
    <row r="844" spans="1:33" x14ac:dyDescent="0.3">
      <c r="A844" s="2" t="str">
        <f t="shared" si="30"/>
        <v>20220323_WT_DYN</v>
      </c>
      <c r="B844" s="2">
        <v>20220323</v>
      </c>
      <c r="C844" s="2" t="s">
        <v>31</v>
      </c>
      <c r="D844" s="2" t="s">
        <v>42</v>
      </c>
      <c r="E844" s="2" t="s">
        <v>46</v>
      </c>
      <c r="F844" s="2" t="s">
        <v>50</v>
      </c>
      <c r="G844" s="2" t="s">
        <v>36</v>
      </c>
      <c r="H844" s="2">
        <v>74.142857142857139</v>
      </c>
      <c r="I844" s="2">
        <v>3.0800000000000001E-2</v>
      </c>
      <c r="J844" s="2">
        <v>4.7429883344912289</v>
      </c>
      <c r="K844" s="2">
        <v>60</v>
      </c>
      <c r="L844" s="2">
        <f t="shared" si="32"/>
        <v>1</v>
      </c>
      <c r="M844" s="2">
        <v>6.3113376623376623E-3</v>
      </c>
      <c r="O844" s="2">
        <v>2.1610253246753246E-2</v>
      </c>
      <c r="P844" s="2">
        <v>2.4543077922077924E-2</v>
      </c>
      <c r="Q844" s="2">
        <v>2.5333499999999998E-2</v>
      </c>
      <c r="R844" s="2">
        <v>-9.7011688311688185E-4</v>
      </c>
      <c r="S844" s="2">
        <v>-4.746376623376623E-3</v>
      </c>
      <c r="T844" s="2">
        <v>1.6335837662337666E-2</v>
      </c>
      <c r="U844" s="2">
        <v>-1.7148068181818181E-2</v>
      </c>
      <c r="V844" s="2">
        <v>-5.9484415584415396E-4</v>
      </c>
      <c r="W844" s="2">
        <v>-3.1827824675324666E-3</v>
      </c>
      <c r="X844" s="2">
        <v>9.4482038961038975E-2</v>
      </c>
      <c r="Y844" s="2">
        <v>7.8519707792207814E-3</v>
      </c>
      <c r="Z844" s="2">
        <v>-9.9540779220779196E-3</v>
      </c>
      <c r="AA844" s="2">
        <v>2.4649116883116884E-2</v>
      </c>
      <c r="AB844" s="2">
        <v>4.8838857142857142E-2</v>
      </c>
      <c r="AC844" s="2">
        <v>9.0119480519480712E-4</v>
      </c>
      <c r="AD844" s="2">
        <v>2.0263435064935068E-2</v>
      </c>
      <c r="AE844" s="2">
        <v>5.2751000000000006E-2</v>
      </c>
      <c r="AF844" s="2">
        <v>3.7296519480519479E-2</v>
      </c>
      <c r="AG844" s="2">
        <v>1.9497331168831167E-2</v>
      </c>
    </row>
    <row r="845" spans="1:33" x14ac:dyDescent="0.3">
      <c r="A845" s="2" t="str">
        <f t="shared" si="30"/>
        <v>20220323_WT_DYN</v>
      </c>
      <c r="B845" s="2">
        <v>20220323</v>
      </c>
      <c r="C845" s="2" t="s">
        <v>31</v>
      </c>
      <c r="D845" s="2" t="s">
        <v>42</v>
      </c>
      <c r="E845" s="2" t="s">
        <v>46</v>
      </c>
      <c r="F845" s="2" t="s">
        <v>50</v>
      </c>
      <c r="G845" s="2" t="s">
        <v>36</v>
      </c>
      <c r="H845" s="2">
        <v>74.142857142857139</v>
      </c>
      <c r="I845" s="2">
        <v>3.0800000000000001E-2</v>
      </c>
      <c r="J845" s="2">
        <v>4.7429883344912289</v>
      </c>
      <c r="K845" s="2">
        <v>90</v>
      </c>
      <c r="L845" s="2">
        <f t="shared" si="32"/>
        <v>1.5</v>
      </c>
      <c r="M845" s="2">
        <v>1.0132048701298703E-2</v>
      </c>
      <c r="O845" s="2">
        <v>6.0242461038961033E-2</v>
      </c>
      <c r="P845" s="2">
        <v>3.509625974025974E-2</v>
      </c>
      <c r="Q845" s="2">
        <v>1.0049941558441562E-2</v>
      </c>
      <c r="R845" s="2">
        <v>2.3748792207792205E-2</v>
      </c>
      <c r="S845" s="2">
        <v>2.2540584415584428E-3</v>
      </c>
      <c r="T845" s="2">
        <v>2.0465025974025976E-2</v>
      </c>
      <c r="U845" s="2">
        <v>-1.5986789610389608E-2</v>
      </c>
      <c r="V845" s="2">
        <v>-1.7512330129870128E-2</v>
      </c>
      <c r="W845" s="2">
        <v>3.1344311688311692E-2</v>
      </c>
      <c r="X845" s="2">
        <v>0.15088074025974027</v>
      </c>
      <c r="Y845" s="2">
        <v>8.8064740259740266E-3</v>
      </c>
      <c r="Z845" s="2">
        <v>8.0856876623376622E-2</v>
      </c>
      <c r="AA845" s="2">
        <v>2.2749831168831169E-2</v>
      </c>
      <c r="AB845" s="2">
        <v>5.7606071428571446E-3</v>
      </c>
      <c r="AC845" s="2">
        <v>2.7578077922077924E-2</v>
      </c>
      <c r="AD845" s="2">
        <v>8.050740259740263E-3</v>
      </c>
      <c r="AE845" s="2">
        <v>3.4583597402597407E-2</v>
      </c>
      <c r="AF845" s="2">
        <v>1.0568886363636362E-2</v>
      </c>
      <c r="AG845" s="2">
        <v>2.4740999999999999E-2</v>
      </c>
    </row>
    <row r="846" spans="1:33" x14ac:dyDescent="0.3">
      <c r="A846" s="2" t="str">
        <f t="shared" ref="A846:A901" si="33">B846&amp;"_"&amp;C846&amp;"_"&amp;F846</f>
        <v>20220323_WT_DYN</v>
      </c>
      <c r="B846" s="2">
        <v>20220323</v>
      </c>
      <c r="C846" s="2" t="s">
        <v>31</v>
      </c>
      <c r="D846" s="2" t="s">
        <v>42</v>
      </c>
      <c r="E846" s="2" t="s">
        <v>46</v>
      </c>
      <c r="F846" s="2" t="s">
        <v>50</v>
      </c>
      <c r="G846" s="2" t="s">
        <v>36</v>
      </c>
      <c r="H846" s="2">
        <v>74.142857142857139</v>
      </c>
      <c r="I846" s="2">
        <v>3.0800000000000001E-2</v>
      </c>
      <c r="J846" s="2">
        <v>4.7429883344912289</v>
      </c>
      <c r="K846" s="2">
        <v>120</v>
      </c>
      <c r="L846" s="2">
        <f t="shared" ref="L846:L877" si="34">K846/60</f>
        <v>2</v>
      </c>
      <c r="M846" s="2">
        <v>1.5736941558441558E-2</v>
      </c>
      <c r="O846" s="2">
        <v>0.10105551298701299</v>
      </c>
      <c r="P846" s="2">
        <v>1.238658116883117E-2</v>
      </c>
      <c r="Q846" s="2">
        <v>1.3184038961038961E-2</v>
      </c>
      <c r="R846" s="2">
        <v>1.2757571428571431E-2</v>
      </c>
      <c r="S846" s="2">
        <v>-1.3359886363636362E-2</v>
      </c>
      <c r="T846" s="2">
        <v>2.3973857142857141E-2</v>
      </c>
      <c r="U846" s="2">
        <v>-1.7240633766233766E-2</v>
      </c>
      <c r="V846" s="2">
        <v>-1.554051525974026E-2</v>
      </c>
      <c r="W846" s="2">
        <v>1.9043597402597402E-2</v>
      </c>
      <c r="X846" s="2">
        <v>0.14791356493506494</v>
      </c>
      <c r="Y846" s="2">
        <v>2.6810870129870129E-2</v>
      </c>
      <c r="Z846" s="2">
        <v>2.5091811688311687E-2</v>
      </c>
      <c r="AA846" s="2">
        <v>1.5785285714285714E-2</v>
      </c>
      <c r="AB846" s="2">
        <v>4.4029441558441559E-2</v>
      </c>
      <c r="AC846" s="2">
        <v>5.2131974025974026E-2</v>
      </c>
      <c r="AD846" s="2">
        <v>6.2111227272727262E-2</v>
      </c>
      <c r="AE846" s="2">
        <v>2.1562168831168828E-2</v>
      </c>
      <c r="AF846" s="2">
        <v>9.343327272727274E-2</v>
      </c>
      <c r="AG846" s="2">
        <v>2.3349279220779222E-2</v>
      </c>
    </row>
    <row r="847" spans="1:33" x14ac:dyDescent="0.3">
      <c r="A847" s="2" t="str">
        <f t="shared" si="33"/>
        <v>20220323_WT_DYN</v>
      </c>
      <c r="B847" s="2">
        <v>20220323</v>
      </c>
      <c r="C847" s="2" t="s">
        <v>31</v>
      </c>
      <c r="D847" s="2" t="s">
        <v>42</v>
      </c>
      <c r="E847" s="2" t="s">
        <v>46</v>
      </c>
      <c r="F847" s="2" t="s">
        <v>50</v>
      </c>
      <c r="G847" s="2" t="s">
        <v>36</v>
      </c>
      <c r="H847" s="2">
        <v>74.142857142857139</v>
      </c>
      <c r="I847" s="2">
        <v>3.0800000000000001E-2</v>
      </c>
      <c r="J847" s="2">
        <v>4.7429883344912289</v>
      </c>
      <c r="K847" s="2">
        <v>150</v>
      </c>
      <c r="L847" s="2">
        <f t="shared" si="34"/>
        <v>2.5</v>
      </c>
      <c r="M847" s="2">
        <v>4.2605675324675324E-2</v>
      </c>
      <c r="O847" s="2">
        <v>5.5404733766233775E-2</v>
      </c>
      <c r="P847" s="2">
        <v>5.0863175324675311E-2</v>
      </c>
      <c r="Q847" s="2">
        <v>1.7007038961038959E-2</v>
      </c>
      <c r="R847" s="2">
        <v>0.10552492857142856</v>
      </c>
      <c r="S847" s="2">
        <v>2.6656746753246752E-2</v>
      </c>
      <c r="T847" s="2">
        <v>5.8794279220779233E-2</v>
      </c>
      <c r="U847" s="2">
        <v>-1.137690909090909E-2</v>
      </c>
      <c r="V847" s="2">
        <v>-1.3874775974025972E-2</v>
      </c>
      <c r="W847" s="2">
        <v>2.3454538961038961E-2</v>
      </c>
      <c r="X847" s="2">
        <v>3.0031357142857144E-2</v>
      </c>
      <c r="Y847" s="2">
        <v>4.4396616883116885E-2</v>
      </c>
      <c r="Z847" s="2">
        <v>5.791794805194804E-2</v>
      </c>
      <c r="AA847" s="2">
        <v>4.2096487012987009E-2</v>
      </c>
      <c r="AB847" s="2">
        <v>8.715606493506492E-2</v>
      </c>
      <c r="AC847" s="2">
        <v>7.2336064935064948E-2</v>
      </c>
      <c r="AD847" s="2">
        <v>0.16112707142857144</v>
      </c>
      <c r="AE847" s="2">
        <v>7.0808798701298718E-3</v>
      </c>
      <c r="AF847" s="2">
        <v>7.5942980519480507E-2</v>
      </c>
      <c r="AG847" s="2">
        <v>4.100483116883117E-2</v>
      </c>
    </row>
    <row r="848" spans="1:33" x14ac:dyDescent="0.3">
      <c r="A848" s="2" t="str">
        <f t="shared" si="33"/>
        <v>20220323_WT_DYN</v>
      </c>
      <c r="B848" s="2">
        <v>20220323</v>
      </c>
      <c r="C848" s="2" t="s">
        <v>31</v>
      </c>
      <c r="D848" s="2" t="s">
        <v>42</v>
      </c>
      <c r="E848" s="2" t="s">
        <v>46</v>
      </c>
      <c r="F848" s="2" t="s">
        <v>50</v>
      </c>
      <c r="G848" s="2" t="s">
        <v>36</v>
      </c>
      <c r="H848" s="2">
        <v>74.142857142857139</v>
      </c>
      <c r="I848" s="2">
        <v>3.0800000000000001E-2</v>
      </c>
      <c r="J848" s="2">
        <v>4.7429883344912289</v>
      </c>
      <c r="K848" s="2">
        <v>180</v>
      </c>
      <c r="L848" s="2">
        <f t="shared" si="34"/>
        <v>3</v>
      </c>
      <c r="M848" s="2">
        <v>2.8412038961038957E-2</v>
      </c>
      <c r="O848" s="2">
        <v>7.4143402597402597E-2</v>
      </c>
      <c r="P848" s="2">
        <v>1.7877623376623377E-2</v>
      </c>
      <c r="Q848" s="2">
        <v>3.4381714285714279E-2</v>
      </c>
      <c r="R848" s="2">
        <v>1.3204084415584415E-2</v>
      </c>
      <c r="S848" s="2">
        <v>4.1663077922077921E-2</v>
      </c>
      <c r="T848" s="2">
        <v>8.0478863636363647E-3</v>
      </c>
      <c r="U848" s="2">
        <v>0.31635226623376622</v>
      </c>
      <c r="V848" s="2">
        <v>3.9255772727272736E-2</v>
      </c>
      <c r="W848" s="2">
        <v>5.3141714285714278E-2</v>
      </c>
      <c r="X848" s="2">
        <v>4.4122331168831165E-2</v>
      </c>
      <c r="Y848" s="2">
        <v>3.573866233766234E-2</v>
      </c>
      <c r="Z848" s="2">
        <v>6.2297785714285715E-2</v>
      </c>
      <c r="AA848" s="2">
        <v>4.4169831168831171E-2</v>
      </c>
      <c r="AB848" s="2">
        <v>5.5929993506493518E-2</v>
      </c>
      <c r="AC848" s="2">
        <v>2.4766259740259741E-2</v>
      </c>
      <c r="AD848" s="2">
        <v>2.2141974025974027E-2</v>
      </c>
      <c r="AE848" s="2">
        <v>4.796862987012987E-2</v>
      </c>
      <c r="AF848" s="2">
        <v>3.9449701298701297E-2</v>
      </c>
      <c r="AG848" s="2">
        <v>3.5180512987012982E-2</v>
      </c>
    </row>
    <row r="849" spans="1:33" x14ac:dyDescent="0.3">
      <c r="A849" s="2" t="str">
        <f t="shared" si="33"/>
        <v>20220323_WT_DYN</v>
      </c>
      <c r="B849" s="2">
        <v>20220323</v>
      </c>
      <c r="C849" s="2" t="s">
        <v>31</v>
      </c>
      <c r="D849" s="2" t="s">
        <v>42</v>
      </c>
      <c r="E849" s="2" t="s">
        <v>46</v>
      </c>
      <c r="F849" s="2" t="s">
        <v>50</v>
      </c>
      <c r="G849" s="2" t="s">
        <v>36</v>
      </c>
      <c r="H849" s="2">
        <v>74.142857142857139</v>
      </c>
      <c r="I849" s="2">
        <v>3.0800000000000001E-2</v>
      </c>
      <c r="J849" s="2">
        <v>4.7429883344912289</v>
      </c>
      <c r="K849" s="2">
        <v>210</v>
      </c>
      <c r="L849" s="2">
        <f t="shared" si="34"/>
        <v>3.5</v>
      </c>
      <c r="M849" s="2">
        <v>1.4925090909090909E-2</v>
      </c>
      <c r="O849" s="2">
        <v>3.808151948051948E-2</v>
      </c>
      <c r="P849" s="2">
        <v>4.1789798701298703E-2</v>
      </c>
      <c r="Q849" s="2">
        <v>4.4030220779220773E-2</v>
      </c>
      <c r="R849" s="2">
        <v>1.6332266233766237E-2</v>
      </c>
      <c r="S849" s="2">
        <v>2.9282558441558439E-2</v>
      </c>
      <c r="T849" s="2">
        <v>4.5640610389610384E-2</v>
      </c>
      <c r="U849" s="2">
        <v>-1.547379935064935E-2</v>
      </c>
      <c r="V849" s="2">
        <v>6.3376876623376627E-2</v>
      </c>
      <c r="W849" s="2">
        <v>4.0433142857142862E-2</v>
      </c>
      <c r="X849" s="2">
        <v>0.14877671428571429</v>
      </c>
      <c r="Y849" s="2">
        <v>1.7892655844155843E-2</v>
      </c>
      <c r="Z849" s="2">
        <v>-5.1715649350649335E-3</v>
      </c>
      <c r="AA849" s="2">
        <v>3.6844441558441562E-2</v>
      </c>
      <c r="AB849" s="2">
        <v>8.2276162337662329E-2</v>
      </c>
      <c r="AC849" s="2">
        <v>4.735288311688312E-2</v>
      </c>
      <c r="AD849" s="2">
        <v>8.8328636363636352E-3</v>
      </c>
      <c r="AE849" s="2">
        <v>2.7914376623376622E-2</v>
      </c>
      <c r="AF849" s="2">
        <v>8.5518175324675316E-2</v>
      </c>
      <c r="AG849" s="2">
        <v>4.1644928571428569E-2</v>
      </c>
    </row>
    <row r="850" spans="1:33" x14ac:dyDescent="0.3">
      <c r="A850" s="2" t="str">
        <f t="shared" si="33"/>
        <v>20220323_WT_DYN</v>
      </c>
      <c r="B850" s="2">
        <v>20220323</v>
      </c>
      <c r="C850" s="2" t="s">
        <v>31</v>
      </c>
      <c r="D850" s="2" t="s">
        <v>42</v>
      </c>
      <c r="E850" s="2" t="s">
        <v>46</v>
      </c>
      <c r="F850" s="2" t="s">
        <v>50</v>
      </c>
      <c r="G850" s="2" t="s">
        <v>36</v>
      </c>
      <c r="H850" s="2">
        <v>74.142857142857139</v>
      </c>
      <c r="I850" s="2">
        <v>3.0800000000000001E-2</v>
      </c>
      <c r="J850" s="2">
        <v>4.7429883344912289</v>
      </c>
      <c r="K850" s="2">
        <v>240</v>
      </c>
      <c r="L850" s="2">
        <f t="shared" si="34"/>
        <v>4</v>
      </c>
      <c r="M850" s="2">
        <v>4.6267980519480521E-2</v>
      </c>
      <c r="O850" s="2">
        <v>9.7165870129870144E-2</v>
      </c>
      <c r="P850" s="2">
        <v>2.6418305194805196E-2</v>
      </c>
      <c r="Q850" s="2">
        <v>4.244177922077922E-2</v>
      </c>
      <c r="R850" s="2">
        <v>2.5189409090909092E-2</v>
      </c>
      <c r="S850" s="2">
        <v>2.6606649350649353E-2</v>
      </c>
      <c r="T850" s="2">
        <v>9.8809896103896108E-2</v>
      </c>
      <c r="U850" s="2">
        <v>4.4732525974025973E-2</v>
      </c>
      <c r="V850" s="2">
        <v>1.3490620129870129E-2</v>
      </c>
      <c r="W850" s="2">
        <v>7.0209116883116873E-2</v>
      </c>
      <c r="X850" s="2">
        <v>7.78522987012987E-2</v>
      </c>
      <c r="Y850" s="2">
        <v>2.4301227272727276E-2</v>
      </c>
      <c r="Z850" s="2">
        <v>3.9094344155844146E-2</v>
      </c>
      <c r="AA850" s="2">
        <v>4.173862987012987E-2</v>
      </c>
      <c r="AB850" s="2">
        <v>3.3206876623376624E-2</v>
      </c>
      <c r="AC850" s="2">
        <v>2.1143012987012984E-2</v>
      </c>
      <c r="AD850" s="2">
        <v>0.11161554545454545</v>
      </c>
      <c r="AE850" s="2">
        <v>2.3374019480519481E-2</v>
      </c>
      <c r="AF850" s="2">
        <v>8.3105253246753247E-2</v>
      </c>
      <c r="AG850" s="2">
        <v>3.9026389610389609E-2</v>
      </c>
    </row>
    <row r="851" spans="1:33" x14ac:dyDescent="0.3">
      <c r="A851" s="2" t="str">
        <f t="shared" si="33"/>
        <v>20220323_WT_DYN</v>
      </c>
      <c r="B851" s="2">
        <v>20220323</v>
      </c>
      <c r="C851" s="2" t="s">
        <v>31</v>
      </c>
      <c r="D851" s="2" t="s">
        <v>42</v>
      </c>
      <c r="E851" s="2" t="s">
        <v>46</v>
      </c>
      <c r="F851" s="2" t="s">
        <v>50</v>
      </c>
      <c r="G851" s="2" t="s">
        <v>36</v>
      </c>
      <c r="H851" s="2">
        <v>74.142857142857139</v>
      </c>
      <c r="I851" s="2">
        <v>3.0800000000000001E-2</v>
      </c>
      <c r="J851" s="2">
        <v>4.7429883344912289</v>
      </c>
      <c r="K851" s="2">
        <v>270</v>
      </c>
      <c r="L851" s="2">
        <f t="shared" si="34"/>
        <v>4.5</v>
      </c>
      <c r="M851" s="2">
        <v>6.666570779220779E-2</v>
      </c>
      <c r="O851" s="2">
        <v>0.10629541558441559</v>
      </c>
      <c r="P851" s="2">
        <v>3.7219019480519484E-2</v>
      </c>
      <c r="Q851" s="2">
        <v>2.2157493506493507E-2</v>
      </c>
      <c r="R851" s="2">
        <v>-4.7319545454545453E-3</v>
      </c>
      <c r="S851" s="2">
        <v>5.507463636363636E-2</v>
      </c>
      <c r="T851" s="2">
        <v>7.0677071428571409E-2</v>
      </c>
      <c r="U851" s="2">
        <v>1.5391551948051949E-2</v>
      </c>
      <c r="V851" s="2">
        <v>3.2234545454545476E-3</v>
      </c>
      <c r="W851" s="2">
        <v>9.1980870129870121E-2</v>
      </c>
      <c r="X851" s="2">
        <v>6.2318922077922077E-2</v>
      </c>
      <c r="Y851" s="2">
        <v>-7.4003474025974014E-3</v>
      </c>
      <c r="Z851" s="2">
        <v>0.1779526233766234</v>
      </c>
      <c r="AA851" s="2">
        <v>5.376986363636363E-2</v>
      </c>
      <c r="AB851" s="2">
        <v>0.12069794805194806</v>
      </c>
      <c r="AC851" s="2">
        <v>6.8302103896103902E-2</v>
      </c>
      <c r="AD851" s="2">
        <v>3.7591941558441554E-2</v>
      </c>
      <c r="AE851" s="2">
        <v>0.13000505844155846</v>
      </c>
      <c r="AF851" s="2">
        <v>0.16570281818181817</v>
      </c>
      <c r="AG851" s="2">
        <v>6.3560415584415594E-2</v>
      </c>
    </row>
    <row r="852" spans="1:33" x14ac:dyDescent="0.3">
      <c r="A852" s="2" t="str">
        <f t="shared" si="33"/>
        <v>20220323_WT_DYN</v>
      </c>
      <c r="B852" s="2">
        <v>20220323</v>
      </c>
      <c r="C852" s="2" t="s">
        <v>31</v>
      </c>
      <c r="D852" s="2" t="s">
        <v>42</v>
      </c>
      <c r="E852" s="2" t="s">
        <v>46</v>
      </c>
      <c r="F852" s="2" t="s">
        <v>50</v>
      </c>
      <c r="G852" s="2" t="s">
        <v>36</v>
      </c>
      <c r="H852" s="2">
        <v>74.142857142857139</v>
      </c>
      <c r="I852" s="2">
        <v>3.0800000000000001E-2</v>
      </c>
      <c r="J852" s="2">
        <v>4.7429883344912289</v>
      </c>
      <c r="K852" s="2">
        <v>300</v>
      </c>
      <c r="L852" s="2">
        <f t="shared" si="34"/>
        <v>5</v>
      </c>
      <c r="M852" s="2">
        <v>0.11934148701298701</v>
      </c>
      <c r="O852" s="2">
        <v>6.8686097402597401E-2</v>
      </c>
      <c r="P852" s="2">
        <v>4.9793694805194799E-2</v>
      </c>
      <c r="Q852" s="2">
        <v>0.11092739610389611</v>
      </c>
      <c r="R852" s="2">
        <v>1.6255350649350651E-2</v>
      </c>
      <c r="S852" s="2">
        <v>5.8502168831168835E-2</v>
      </c>
      <c r="T852" s="2">
        <v>4.8483759740259744E-2</v>
      </c>
      <c r="U852" s="2">
        <v>2.067843506493507E-2</v>
      </c>
      <c r="V852" s="2">
        <v>0.47629155194805189</v>
      </c>
      <c r="W852" s="2">
        <v>8.0882850649350635E-2</v>
      </c>
      <c r="X852" s="2">
        <v>7.6642493506493506E-2</v>
      </c>
      <c r="Y852" s="2">
        <v>3.1218402597402599E-2</v>
      </c>
      <c r="Z852" s="2">
        <v>7.5019798701298698E-2</v>
      </c>
      <c r="AA852" s="2">
        <v>6.1533402597402587E-2</v>
      </c>
      <c r="AB852" s="2">
        <v>0.18817090259740263</v>
      </c>
      <c r="AC852" s="2">
        <v>5.0877623376623382E-2</v>
      </c>
      <c r="AD852" s="2">
        <v>3.3483207792207793E-2</v>
      </c>
      <c r="AE852" s="2">
        <v>7.1154149350649357E-2</v>
      </c>
      <c r="AF852" s="2">
        <v>0.12720522077922078</v>
      </c>
      <c r="AG852" s="2">
        <v>6.8438922077922071E-2</v>
      </c>
    </row>
    <row r="853" spans="1:33" x14ac:dyDescent="0.3">
      <c r="A853" s="2" t="str">
        <f t="shared" si="33"/>
        <v>20220323_WT_DYN</v>
      </c>
      <c r="B853" s="2">
        <v>20220323</v>
      </c>
      <c r="C853" s="2" t="s">
        <v>31</v>
      </c>
      <c r="D853" s="2" t="s">
        <v>42</v>
      </c>
      <c r="E853" s="2" t="s">
        <v>46</v>
      </c>
      <c r="F853" s="2" t="s">
        <v>50</v>
      </c>
      <c r="G853" s="2" t="s">
        <v>36</v>
      </c>
      <c r="H853" s="2">
        <v>74.142857142857139</v>
      </c>
      <c r="I853" s="2">
        <v>3.0800000000000001E-2</v>
      </c>
      <c r="J853" s="2">
        <v>4.7429883344912289</v>
      </c>
      <c r="K853" s="2">
        <v>330</v>
      </c>
      <c r="L853" s="2">
        <f t="shared" si="34"/>
        <v>5.5</v>
      </c>
      <c r="M853" s="2">
        <v>6.6179571428571435E-2</v>
      </c>
      <c r="O853" s="2">
        <v>0.11846259090909092</v>
      </c>
      <c r="P853" s="2">
        <v>4.1432850649350643E-2</v>
      </c>
      <c r="Q853" s="2">
        <v>4.7077038961038965E-2</v>
      </c>
      <c r="R853" s="2">
        <v>3.099006493506494E-3</v>
      </c>
      <c r="S853" s="2">
        <v>5.5940383116883111E-2</v>
      </c>
      <c r="T853" s="2">
        <v>4.8518532467532474E-2</v>
      </c>
      <c r="U853" s="2">
        <v>1.4721353896103897E-2</v>
      </c>
      <c r="V853" s="2">
        <v>4.1645675324675321E-2</v>
      </c>
      <c r="W853" s="2">
        <v>6.9082850649350658E-2</v>
      </c>
      <c r="X853" s="2">
        <v>9.3778694805194809E-2</v>
      </c>
      <c r="Y853" s="2">
        <v>5.681671428571429E-2</v>
      </c>
      <c r="Z853" s="2">
        <v>7.547382467532468E-2</v>
      </c>
      <c r="AA853" s="2">
        <v>6.4300512987012989E-2</v>
      </c>
      <c r="AB853" s="2">
        <v>8.5283759740259757E-2</v>
      </c>
      <c r="AC853" s="2">
        <v>0.11634122727272726</v>
      </c>
      <c r="AD853" s="2">
        <v>3.9453629870129868E-2</v>
      </c>
      <c r="AE853" s="2">
        <v>7.4344116883116887E-2</v>
      </c>
      <c r="AF853" s="2">
        <v>7.7450448051948062E-2</v>
      </c>
      <c r="AG853" s="2">
        <v>5.6917428571428584E-2</v>
      </c>
    </row>
    <row r="854" spans="1:33" x14ac:dyDescent="0.3">
      <c r="A854" s="2" t="str">
        <f t="shared" si="33"/>
        <v>20220323_WT_DYN</v>
      </c>
      <c r="B854" s="2">
        <v>20220323</v>
      </c>
      <c r="C854" s="2" t="s">
        <v>31</v>
      </c>
      <c r="D854" s="2" t="s">
        <v>42</v>
      </c>
      <c r="E854" s="2" t="s">
        <v>46</v>
      </c>
      <c r="F854" s="2" t="s">
        <v>50</v>
      </c>
      <c r="G854" s="2" t="s">
        <v>36</v>
      </c>
      <c r="H854" s="2">
        <v>74.142857142857139</v>
      </c>
      <c r="I854" s="2">
        <v>3.0800000000000001E-2</v>
      </c>
      <c r="J854" s="2">
        <v>4.7429883344912289</v>
      </c>
      <c r="K854" s="2">
        <v>360</v>
      </c>
      <c r="L854" s="2">
        <f t="shared" si="34"/>
        <v>6</v>
      </c>
      <c r="M854" s="2">
        <v>6.9878402597402606E-2</v>
      </c>
      <c r="O854" s="2">
        <v>0.11179431168831169</v>
      </c>
      <c r="P854" s="2">
        <v>7.6056422077922098E-2</v>
      </c>
      <c r="Q854" s="2">
        <v>5.5700253246753248E-2</v>
      </c>
      <c r="R854" s="2">
        <v>6.0070000000000011E-3</v>
      </c>
      <c r="S854" s="2">
        <v>5.3524506493506506E-2</v>
      </c>
      <c r="T854" s="2">
        <v>6.1452655844155844E-2</v>
      </c>
      <c r="U854" s="2">
        <v>-6.2847272727272717E-3</v>
      </c>
      <c r="V854" s="2">
        <v>8.5432201298701299E-2</v>
      </c>
      <c r="W854" s="2">
        <v>5.6470058441558432E-2</v>
      </c>
      <c r="X854" s="2">
        <v>7.5171941558441563E-2</v>
      </c>
      <c r="Y854" s="2">
        <v>3.7612590909090908E-2</v>
      </c>
      <c r="Z854" s="2">
        <v>7.9996162337662324E-2</v>
      </c>
      <c r="AA854" s="2">
        <v>7.7150025974025968E-2</v>
      </c>
      <c r="AB854" s="2">
        <v>7.4213435064935079E-2</v>
      </c>
      <c r="AC854" s="2">
        <v>5.1699214285714279E-2</v>
      </c>
      <c r="AD854" s="2">
        <v>3.1264668831168831E-2</v>
      </c>
      <c r="AE854" s="2">
        <v>3.3447720779220771E-2</v>
      </c>
      <c r="AF854" s="2">
        <v>5.8890902597402595E-2</v>
      </c>
      <c r="AG854" s="2">
        <v>5.860145454545454E-2</v>
      </c>
    </row>
    <row r="855" spans="1:33" x14ac:dyDescent="0.3">
      <c r="A855" s="2" t="str">
        <f t="shared" si="33"/>
        <v>20220323_WT_DYN</v>
      </c>
      <c r="B855" s="2">
        <v>20220323</v>
      </c>
      <c r="C855" s="2" t="s">
        <v>31</v>
      </c>
      <c r="D855" s="2" t="s">
        <v>42</v>
      </c>
      <c r="E855" s="2" t="s">
        <v>46</v>
      </c>
      <c r="F855" s="2" t="s">
        <v>50</v>
      </c>
      <c r="G855" s="2" t="s">
        <v>36</v>
      </c>
      <c r="H855" s="2">
        <v>74.142857142857139</v>
      </c>
      <c r="I855" s="2">
        <v>3.0800000000000001E-2</v>
      </c>
      <c r="J855" s="2">
        <v>4.7429883344912289</v>
      </c>
      <c r="K855" s="2">
        <v>390</v>
      </c>
      <c r="L855" s="2">
        <f t="shared" si="34"/>
        <v>6.5</v>
      </c>
      <c r="M855" s="2">
        <v>0.11714431168831169</v>
      </c>
      <c r="O855" s="2">
        <v>0.1300537922077922</v>
      </c>
      <c r="P855" s="2">
        <v>8.4134441558441547E-2</v>
      </c>
      <c r="Q855" s="2">
        <v>6.0903370129870134E-2</v>
      </c>
      <c r="R855" s="2">
        <v>0.14579145454545453</v>
      </c>
      <c r="S855" s="2">
        <v>7.7233922077922068E-2</v>
      </c>
      <c r="T855" s="2">
        <v>3.4976519480519476E-2</v>
      </c>
      <c r="U855" s="2">
        <v>1.6685285714285715E-2</v>
      </c>
      <c r="V855" s="2">
        <v>0.14383564285714287</v>
      </c>
      <c r="W855" s="2">
        <v>3.9862785714285719E-2</v>
      </c>
      <c r="X855" s="2">
        <v>8.8158012987013007E-2</v>
      </c>
      <c r="Y855" s="2">
        <v>0.10474035064935065</v>
      </c>
      <c r="Z855" s="2">
        <v>1.8058499999999998E-2</v>
      </c>
      <c r="AA855" s="2">
        <v>7.2647136363636358E-2</v>
      </c>
      <c r="AB855" s="2">
        <v>0.13425437662337664</v>
      </c>
      <c r="AC855" s="2">
        <v>0.11403612987012987</v>
      </c>
      <c r="AD855" s="2">
        <v>0.11421853246753245</v>
      </c>
      <c r="AE855" s="2">
        <v>8.029181168831169E-2</v>
      </c>
      <c r="AF855" s="2">
        <v>0.10327252597402597</v>
      </c>
      <c r="AG855" s="2">
        <v>7.6611649350649361E-2</v>
      </c>
    </row>
    <row r="856" spans="1:33" x14ac:dyDescent="0.3">
      <c r="A856" s="2" t="str">
        <f t="shared" si="33"/>
        <v>20220323_WT_DYN</v>
      </c>
      <c r="B856" s="2">
        <v>20220323</v>
      </c>
      <c r="C856" s="2" t="s">
        <v>31</v>
      </c>
      <c r="D856" s="2" t="s">
        <v>42</v>
      </c>
      <c r="E856" s="2" t="s">
        <v>46</v>
      </c>
      <c r="F856" s="2" t="s">
        <v>50</v>
      </c>
      <c r="G856" s="2" t="s">
        <v>36</v>
      </c>
      <c r="H856" s="2">
        <v>74.142857142857139</v>
      </c>
      <c r="I856" s="2">
        <v>3.0800000000000001E-2</v>
      </c>
      <c r="J856" s="2">
        <v>4.7429883344912289</v>
      </c>
      <c r="K856" s="2">
        <v>420</v>
      </c>
      <c r="L856" s="2">
        <f t="shared" si="34"/>
        <v>7</v>
      </c>
      <c r="M856" s="2">
        <v>0.24516382467532469</v>
      </c>
      <c r="O856" s="2">
        <v>7.1370772727272727E-2</v>
      </c>
      <c r="P856" s="2">
        <v>7.4989961038961037E-2</v>
      </c>
      <c r="Q856" s="2">
        <v>6.7720577922077918E-2</v>
      </c>
      <c r="R856" s="2">
        <v>2.853022077922078E-2</v>
      </c>
      <c r="S856" s="2">
        <v>7.7732753246753244E-2</v>
      </c>
      <c r="T856" s="2">
        <v>0.12391635714285715</v>
      </c>
      <c r="U856" s="2">
        <v>3.8584961038961037E-2</v>
      </c>
      <c r="V856" s="2">
        <v>0.17603950649350647</v>
      </c>
      <c r="W856" s="2">
        <v>0.13331609740259739</v>
      </c>
      <c r="X856" s="2">
        <v>0.14017580519480519</v>
      </c>
      <c r="Y856" s="2">
        <v>0.11962544805194805</v>
      </c>
      <c r="Z856" s="2">
        <v>0.15534190909090911</v>
      </c>
      <c r="AA856" s="2">
        <v>0.11402875974025975</v>
      </c>
      <c r="AB856" s="2">
        <v>0.1971957077922078</v>
      </c>
      <c r="AC856" s="2">
        <v>7.0842785714285705E-2</v>
      </c>
      <c r="AD856" s="2">
        <v>4.9374116883116888E-2</v>
      </c>
      <c r="AE856" s="2">
        <v>7.942164935064934E-2</v>
      </c>
      <c r="AF856" s="2">
        <v>0.13343512337662336</v>
      </c>
      <c r="AG856" s="2">
        <v>9.6306649350649351E-2</v>
      </c>
    </row>
    <row r="857" spans="1:33" x14ac:dyDescent="0.3">
      <c r="A857" s="2" t="str">
        <f t="shared" si="33"/>
        <v>20220323_WT_DYN</v>
      </c>
      <c r="B857" s="2">
        <v>20220323</v>
      </c>
      <c r="C857" s="2" t="s">
        <v>31</v>
      </c>
      <c r="D857" s="2" t="s">
        <v>42</v>
      </c>
      <c r="E857" s="2" t="s">
        <v>46</v>
      </c>
      <c r="F857" s="2" t="s">
        <v>50</v>
      </c>
      <c r="G857" s="2" t="s">
        <v>36</v>
      </c>
      <c r="H857" s="2">
        <v>74.142857142857139</v>
      </c>
      <c r="I857" s="2">
        <v>3.0800000000000001E-2</v>
      </c>
      <c r="J857" s="2">
        <v>4.7429883344912289</v>
      </c>
      <c r="K857" s="2">
        <v>450</v>
      </c>
      <c r="L857" s="2">
        <f t="shared" si="34"/>
        <v>7.5</v>
      </c>
      <c r="M857" s="2">
        <v>9.6838207792207795E-2</v>
      </c>
      <c r="O857" s="2">
        <v>0.18707278571428573</v>
      </c>
      <c r="P857" s="2">
        <v>7.4544051948051943E-2</v>
      </c>
      <c r="Q857" s="2">
        <v>4.628759090909091E-2</v>
      </c>
      <c r="R857" s="2">
        <v>8.7541227272727271E-2</v>
      </c>
      <c r="S857" s="2">
        <v>5.4378467532467528E-2</v>
      </c>
      <c r="T857" s="2">
        <v>0.11083957142857144</v>
      </c>
      <c r="U857" s="2">
        <v>1.8648402597402598E-2</v>
      </c>
      <c r="V857" s="2">
        <v>2.9364279220779221E-2</v>
      </c>
      <c r="W857" s="2">
        <v>8.7267623376623388E-2</v>
      </c>
      <c r="X857" s="2">
        <v>0.18470937662337664</v>
      </c>
      <c r="Y857" s="2">
        <v>7.724755844155845E-2</v>
      </c>
      <c r="Z857" s="2">
        <v>0.1362590844155844</v>
      </c>
      <c r="AA857" s="2">
        <v>0.1176087922077922</v>
      </c>
      <c r="AB857" s="2">
        <v>0.20633142207792204</v>
      </c>
      <c r="AC857" s="2">
        <v>6.9924701298701278E-2</v>
      </c>
      <c r="AD857" s="2">
        <v>2.7872623376623374E-2</v>
      </c>
      <c r="AE857" s="2">
        <v>6.339950649350648E-2</v>
      </c>
      <c r="AF857" s="2">
        <v>8.4550837662337661E-2</v>
      </c>
      <c r="AG857" s="2">
        <v>8.8749474025974023E-2</v>
      </c>
    </row>
    <row r="858" spans="1:33" x14ac:dyDescent="0.3">
      <c r="A858" s="2" t="str">
        <f t="shared" si="33"/>
        <v>20220323_WT_DYN</v>
      </c>
      <c r="B858" s="2">
        <v>20220323</v>
      </c>
      <c r="C858" s="2" t="s">
        <v>31</v>
      </c>
      <c r="D858" s="2" t="s">
        <v>42</v>
      </c>
      <c r="E858" s="2" t="s">
        <v>46</v>
      </c>
      <c r="F858" s="2" t="s">
        <v>50</v>
      </c>
      <c r="G858" s="2" t="s">
        <v>36</v>
      </c>
      <c r="H858" s="2">
        <v>74.142857142857139</v>
      </c>
      <c r="I858" s="2">
        <v>3.0800000000000001E-2</v>
      </c>
      <c r="J858" s="2">
        <v>4.7429883344912289</v>
      </c>
      <c r="K858" s="2">
        <v>480</v>
      </c>
      <c r="L858" s="2">
        <f t="shared" si="34"/>
        <v>8</v>
      </c>
      <c r="M858" s="2">
        <v>0.12224408441558442</v>
      </c>
      <c r="O858" s="2">
        <v>0.10487642207792208</v>
      </c>
      <c r="P858" s="2">
        <v>0.13971453896103897</v>
      </c>
      <c r="Q858" s="2">
        <v>8.7835350649350649E-2</v>
      </c>
      <c r="R858" s="2">
        <v>5.6205967532467531E-2</v>
      </c>
      <c r="S858" s="2">
        <v>2.3561584415584418E-2</v>
      </c>
      <c r="T858" s="2">
        <v>8.8757558441558443E-2</v>
      </c>
      <c r="U858" s="2">
        <v>7.1495025974025975E-2</v>
      </c>
      <c r="V858" s="2">
        <v>-1.4115314935064934E-2</v>
      </c>
      <c r="W858" s="2">
        <v>7.2025350649350645E-2</v>
      </c>
      <c r="X858" s="2">
        <v>0.10466648701298702</v>
      </c>
      <c r="Y858" s="2">
        <v>5.5439733766233762E-2</v>
      </c>
      <c r="Z858" s="2">
        <v>0.10540314285714285</v>
      </c>
      <c r="AA858" s="2">
        <v>0.10447031818181819</v>
      </c>
      <c r="AB858" s="2">
        <v>0.16450752597402599</v>
      </c>
      <c r="AC858" s="2">
        <v>0.18416561038961041</v>
      </c>
      <c r="AD858" s="2">
        <v>6.4750318181818173E-2</v>
      </c>
      <c r="AE858" s="2">
        <v>9.9392915584415584E-2</v>
      </c>
      <c r="AF858" s="2">
        <v>0.11449535064935067</v>
      </c>
      <c r="AG858" s="2">
        <v>0.10005437662337664</v>
      </c>
    </row>
    <row r="859" spans="1:33" x14ac:dyDescent="0.3">
      <c r="A859" s="2" t="str">
        <f t="shared" si="33"/>
        <v>20220323_WT_DYN</v>
      </c>
      <c r="B859" s="2">
        <v>20220323</v>
      </c>
      <c r="C859" s="2" t="s">
        <v>31</v>
      </c>
      <c r="D859" s="2" t="s">
        <v>42</v>
      </c>
      <c r="E859" s="2" t="s">
        <v>46</v>
      </c>
      <c r="F859" s="2" t="s">
        <v>50</v>
      </c>
      <c r="G859" s="2" t="s">
        <v>36</v>
      </c>
      <c r="H859" s="2">
        <v>74.142857142857139</v>
      </c>
      <c r="I859" s="2">
        <v>3.0800000000000001E-2</v>
      </c>
      <c r="J859" s="2">
        <v>4.7429883344912289</v>
      </c>
      <c r="K859" s="2">
        <v>510</v>
      </c>
      <c r="L859" s="2">
        <f t="shared" si="34"/>
        <v>8.5</v>
      </c>
      <c r="M859" s="2">
        <v>0.10301567532467533</v>
      </c>
      <c r="O859" s="2">
        <v>0.13443512337662339</v>
      </c>
      <c r="P859" s="2">
        <v>0.11082057792207793</v>
      </c>
      <c r="Q859" s="2">
        <v>7.3277818181818166E-2</v>
      </c>
      <c r="R859" s="2">
        <v>0.21689736363636367</v>
      </c>
      <c r="S859" s="2">
        <v>9.4829701298701302E-2</v>
      </c>
      <c r="T859" s="2">
        <v>0.10020239610389611</v>
      </c>
      <c r="U859" s="2">
        <v>1.0226883116883131E-3</v>
      </c>
      <c r="V859" s="2">
        <v>2.1012233766233769E-2</v>
      </c>
      <c r="W859" s="2">
        <v>0.10131755844155843</v>
      </c>
      <c r="X859" s="2">
        <v>0.24547200649350651</v>
      </c>
      <c r="Y859" s="2">
        <v>0.16743905194805198</v>
      </c>
      <c r="Z859" s="2">
        <v>0.14223275324675325</v>
      </c>
      <c r="AA859" s="2">
        <v>0.11043632467532466</v>
      </c>
      <c r="AB859" s="2">
        <v>0.22670054545454549</v>
      </c>
      <c r="AC859" s="2">
        <v>0.10954973376623375</v>
      </c>
      <c r="AD859" s="2">
        <v>0.13414164935064934</v>
      </c>
      <c r="AE859" s="2">
        <v>8.3519603896103883E-2</v>
      </c>
      <c r="AF859" s="2">
        <v>9.6033954545454547E-2</v>
      </c>
      <c r="AG859" s="2">
        <v>0.10325749350649351</v>
      </c>
    </row>
    <row r="860" spans="1:33" x14ac:dyDescent="0.3">
      <c r="A860" s="2" t="str">
        <f t="shared" si="33"/>
        <v>20220323_WT_DYN</v>
      </c>
      <c r="B860" s="2">
        <v>20220323</v>
      </c>
      <c r="C860" s="2" t="s">
        <v>31</v>
      </c>
      <c r="D860" s="2" t="s">
        <v>42</v>
      </c>
      <c r="E860" s="2" t="s">
        <v>46</v>
      </c>
      <c r="F860" s="2" t="s">
        <v>50</v>
      </c>
      <c r="G860" s="2" t="s">
        <v>36</v>
      </c>
      <c r="H860" s="2">
        <v>74.142857142857139</v>
      </c>
      <c r="I860" s="2">
        <v>3.0800000000000001E-2</v>
      </c>
      <c r="J860" s="2">
        <v>4.7429883344912289</v>
      </c>
      <c r="K860" s="2">
        <v>540</v>
      </c>
      <c r="L860" s="2">
        <f t="shared" si="34"/>
        <v>9</v>
      </c>
      <c r="M860" s="2">
        <v>0.11723798051948053</v>
      </c>
      <c r="O860" s="2">
        <v>9.1779701298701305E-2</v>
      </c>
      <c r="P860" s="2">
        <v>0.14735580519480521</v>
      </c>
      <c r="Q860" s="2">
        <v>0.12703434415584416</v>
      </c>
      <c r="R860" s="2">
        <v>7.0969603896103892E-2</v>
      </c>
      <c r="S860" s="2">
        <v>0.10429375974025974</v>
      </c>
      <c r="T860" s="2">
        <v>9.599366233766235E-2</v>
      </c>
      <c r="U860" s="2">
        <v>4.5398928571428587E-3</v>
      </c>
      <c r="V860" s="2">
        <v>0.21725924675324676</v>
      </c>
      <c r="W860" s="2">
        <v>9.9859993506493508E-2</v>
      </c>
      <c r="X860" s="2">
        <v>0.16410616233766231</v>
      </c>
      <c r="Y860" s="2">
        <v>0.15537291558441557</v>
      </c>
      <c r="Z860" s="2">
        <v>1.5046584415584414E-2</v>
      </c>
      <c r="AA860" s="2">
        <v>0.13050970129870132</v>
      </c>
      <c r="AB860" s="2">
        <v>0.22614557792207796</v>
      </c>
      <c r="AC860" s="2">
        <v>0.12345444155844157</v>
      </c>
      <c r="AD860" s="2">
        <v>0.10333817532467533</v>
      </c>
      <c r="AE860" s="2">
        <v>8.1009214285714296E-2</v>
      </c>
      <c r="AF860" s="2">
        <v>0.12892395454545455</v>
      </c>
      <c r="AG860" s="2">
        <v>0.11573164935064935</v>
      </c>
    </row>
    <row r="861" spans="1:33" x14ac:dyDescent="0.3">
      <c r="A861" s="2" t="str">
        <f t="shared" si="33"/>
        <v>20220323_WT_DYN</v>
      </c>
      <c r="B861" s="2">
        <v>20220323</v>
      </c>
      <c r="C861" s="2" t="s">
        <v>31</v>
      </c>
      <c r="D861" s="2" t="s">
        <v>42</v>
      </c>
      <c r="E861" s="2" t="s">
        <v>46</v>
      </c>
      <c r="F861" s="2" t="s">
        <v>50</v>
      </c>
      <c r="G861" s="2" t="s">
        <v>36</v>
      </c>
      <c r="H861" s="2">
        <v>74.142857142857139</v>
      </c>
      <c r="I861" s="2">
        <v>3.0800000000000001E-2</v>
      </c>
      <c r="J861" s="2">
        <v>4.7429883344912289</v>
      </c>
      <c r="K861" s="2">
        <v>570</v>
      </c>
      <c r="L861" s="2">
        <f t="shared" si="34"/>
        <v>9.5</v>
      </c>
      <c r="M861" s="2">
        <v>0.20404872727272724</v>
      </c>
      <c r="O861" s="2">
        <v>0.15336119480519481</v>
      </c>
      <c r="P861" s="2">
        <v>0.10809603246753248</v>
      </c>
      <c r="Q861" s="2">
        <v>0.13558070779220779</v>
      </c>
      <c r="R861" s="2">
        <v>6.6259961038961049E-2</v>
      </c>
      <c r="S861" s="2">
        <v>0.16202924675324676</v>
      </c>
      <c r="T861" s="2">
        <v>0.13902112987012991</v>
      </c>
      <c r="U861" s="2">
        <v>0.41897077272727268</v>
      </c>
      <c r="V861" s="2">
        <v>8.7499214285714291E-2</v>
      </c>
      <c r="W861" s="2">
        <v>0.10983233116883118</v>
      </c>
      <c r="X861" s="2">
        <v>0.22560937662337666</v>
      </c>
      <c r="Y861" s="2">
        <v>0.11194025324675326</v>
      </c>
      <c r="Z861" s="2">
        <v>9.0496974025974022E-2</v>
      </c>
      <c r="AA861" s="2">
        <v>0.14679155194805196</v>
      </c>
      <c r="AB861" s="2">
        <v>0.26070570779220775</v>
      </c>
      <c r="AC861" s="2">
        <v>0.10091135714285715</v>
      </c>
      <c r="AD861" s="2">
        <v>0.13922470129870132</v>
      </c>
      <c r="AE861" s="2">
        <v>0.1726101233766234</v>
      </c>
      <c r="AF861" s="2">
        <v>5.9257590909090906E-2</v>
      </c>
      <c r="AG861" s="2">
        <v>0.12838411688311691</v>
      </c>
    </row>
    <row r="862" spans="1:33" x14ac:dyDescent="0.3">
      <c r="A862" s="2" t="str">
        <f t="shared" si="33"/>
        <v>20220323_WT_DYN</v>
      </c>
      <c r="B862" s="2">
        <v>20220323</v>
      </c>
      <c r="C862" s="2" t="s">
        <v>31</v>
      </c>
      <c r="D862" s="2" t="s">
        <v>42</v>
      </c>
      <c r="E862" s="2" t="s">
        <v>46</v>
      </c>
      <c r="F862" s="2" t="s">
        <v>50</v>
      </c>
      <c r="G862" s="2" t="s">
        <v>36</v>
      </c>
      <c r="H862" s="2">
        <v>74.142857142857139</v>
      </c>
      <c r="I862" s="2">
        <v>3.0800000000000001E-2</v>
      </c>
      <c r="J862" s="2">
        <v>4.7429883344912289</v>
      </c>
      <c r="K862" s="2">
        <v>600</v>
      </c>
      <c r="L862" s="2">
        <f t="shared" si="34"/>
        <v>10</v>
      </c>
      <c r="M862" s="2">
        <v>0.17799548051948053</v>
      </c>
      <c r="O862" s="2">
        <v>0.20792375974025976</v>
      </c>
      <c r="P862" s="2">
        <v>0.15614434415584416</v>
      </c>
      <c r="Q862" s="2">
        <v>0.14528801298701299</v>
      </c>
      <c r="R862" s="2">
        <v>7.8519246753246744E-2</v>
      </c>
      <c r="S862" s="2">
        <v>0.10176473376623378</v>
      </c>
      <c r="T862" s="2">
        <v>0.10879522077922078</v>
      </c>
      <c r="U862" s="2">
        <v>0.16623723376623378</v>
      </c>
      <c r="V862" s="2">
        <v>0.25860385714285716</v>
      </c>
      <c r="W862" s="2">
        <v>0.16051090259740258</v>
      </c>
      <c r="X862" s="2">
        <v>0.22592246103896105</v>
      </c>
      <c r="Y862" s="2">
        <v>7.0101357142857146E-2</v>
      </c>
      <c r="Z862" s="2">
        <v>0.15440125974025976</v>
      </c>
      <c r="AA862" s="2">
        <v>0.1710217142857143</v>
      </c>
      <c r="AB862" s="2">
        <v>0.18777762337662338</v>
      </c>
      <c r="AC862" s="2">
        <v>8.9981584415584431E-2</v>
      </c>
      <c r="AD862" s="2">
        <v>4.7310480519480523E-2</v>
      </c>
      <c r="AE862" s="2">
        <v>0.12990460389610392</v>
      </c>
      <c r="AF862" s="2">
        <v>0.15367174675324674</v>
      </c>
      <c r="AG862" s="2">
        <v>0.13065317532467532</v>
      </c>
    </row>
    <row r="863" spans="1:33" x14ac:dyDescent="0.3">
      <c r="A863" s="2" t="str">
        <f t="shared" si="33"/>
        <v>20220323_WT_DYN</v>
      </c>
      <c r="B863" s="2">
        <v>20220323</v>
      </c>
      <c r="C863" s="2" t="s">
        <v>31</v>
      </c>
      <c r="D863" s="2" t="s">
        <v>42</v>
      </c>
      <c r="E863" s="2" t="s">
        <v>46</v>
      </c>
      <c r="F863" s="2" t="s">
        <v>50</v>
      </c>
      <c r="G863" s="2" t="s">
        <v>36</v>
      </c>
      <c r="H863" s="2">
        <v>74.142857142857139</v>
      </c>
      <c r="I863" s="2">
        <v>3.0800000000000001E-2</v>
      </c>
      <c r="J863" s="2">
        <v>4.7429883344912289</v>
      </c>
      <c r="K863" s="2">
        <v>630</v>
      </c>
      <c r="L863" s="2">
        <f t="shared" si="34"/>
        <v>10.5</v>
      </c>
      <c r="M863" s="2">
        <v>0.24027807792207795</v>
      </c>
      <c r="O863" s="2">
        <v>0.10366918181818181</v>
      </c>
      <c r="P863" s="2">
        <v>0.18846246103896105</v>
      </c>
      <c r="Q863" s="2">
        <v>0.13435989610389609</v>
      </c>
      <c r="R863" s="2">
        <v>0.16714434415584417</v>
      </c>
      <c r="S863" s="2">
        <v>0.15359629220779222</v>
      </c>
      <c r="T863" s="2">
        <v>0.20761203896103894</v>
      </c>
      <c r="U863" s="2">
        <v>0.11051307792207794</v>
      </c>
      <c r="V863" s="2">
        <v>0.12778759090909092</v>
      </c>
      <c r="W863" s="2">
        <v>0.15254833766233766</v>
      </c>
      <c r="X863" s="2">
        <v>0.12546966883116883</v>
      </c>
      <c r="Y863" s="2">
        <v>0.15558093506493506</v>
      </c>
      <c r="Z863" s="2">
        <v>0.27973184415584418</v>
      </c>
      <c r="AA863" s="2">
        <v>0.16443707142857145</v>
      </c>
      <c r="AB863" s="2">
        <v>0.23084044805194803</v>
      </c>
      <c r="AC863" s="2">
        <v>0.11264866233766235</v>
      </c>
      <c r="AD863" s="2">
        <v>0.12642142207792209</v>
      </c>
      <c r="AE863" s="2">
        <v>0.14187057792207794</v>
      </c>
      <c r="AF863" s="2">
        <v>0.12355405194805195</v>
      </c>
      <c r="AG863" s="2">
        <v>0.1541646038961039</v>
      </c>
    </row>
    <row r="864" spans="1:33" x14ac:dyDescent="0.3">
      <c r="A864" s="2" t="str">
        <f t="shared" si="33"/>
        <v>20220323_WT_DYN</v>
      </c>
      <c r="B864" s="2">
        <v>20220323</v>
      </c>
      <c r="C864" s="2" t="s">
        <v>31</v>
      </c>
      <c r="D864" s="2" t="s">
        <v>42</v>
      </c>
      <c r="E864" s="2" t="s">
        <v>46</v>
      </c>
      <c r="F864" s="2" t="s">
        <v>50</v>
      </c>
      <c r="G864" s="2" t="s">
        <v>36</v>
      </c>
      <c r="H864" s="2">
        <v>74.142857142857139</v>
      </c>
      <c r="I864" s="2">
        <v>3.0800000000000001E-2</v>
      </c>
      <c r="J864" s="2">
        <v>4.7429883344912289</v>
      </c>
      <c r="K864" s="2">
        <v>660</v>
      </c>
      <c r="L864" s="2">
        <f t="shared" si="34"/>
        <v>11</v>
      </c>
      <c r="M864" s="2">
        <v>0.2932187272727273</v>
      </c>
      <c r="O864" s="2">
        <v>0.26887619480519481</v>
      </c>
      <c r="P864" s="2">
        <v>0.15764337012987015</v>
      </c>
      <c r="Q864" s="2">
        <v>0.18431388961038961</v>
      </c>
      <c r="R864" s="2">
        <v>0.28055720129870126</v>
      </c>
      <c r="S864" s="2">
        <v>0.16088009090909092</v>
      </c>
      <c r="T864" s="2">
        <v>0.11889268831168832</v>
      </c>
      <c r="U864" s="2">
        <v>0.16386424675324676</v>
      </c>
      <c r="V864" s="2">
        <v>0.22839992857142855</v>
      </c>
      <c r="W864" s="2">
        <v>0.13441463636363638</v>
      </c>
      <c r="X864" s="2">
        <v>0.26853512337662339</v>
      </c>
      <c r="Y864" s="2">
        <v>0.20986226623376622</v>
      </c>
      <c r="Z864" s="2">
        <v>0.27931957142857144</v>
      </c>
      <c r="AA864" s="2">
        <v>0.17870083766233769</v>
      </c>
      <c r="AB864" s="2">
        <v>0.3224499935064935</v>
      </c>
      <c r="AC864" s="2">
        <v>0.22897187662337662</v>
      </c>
      <c r="AD864" s="2">
        <v>0.14950551298701301</v>
      </c>
      <c r="AE864" s="2">
        <v>0.18958444155844154</v>
      </c>
      <c r="AF864" s="2">
        <v>0.16428509090909091</v>
      </c>
      <c r="AG864" s="2">
        <v>0.16802551298701299</v>
      </c>
    </row>
    <row r="865" spans="1:33" x14ac:dyDescent="0.3">
      <c r="A865" s="2" t="str">
        <f t="shared" si="33"/>
        <v>20220323_WT_DYN</v>
      </c>
      <c r="B865" s="2">
        <v>20220323</v>
      </c>
      <c r="C865" s="2" t="s">
        <v>31</v>
      </c>
      <c r="D865" s="2" t="s">
        <v>42</v>
      </c>
      <c r="E865" s="2" t="s">
        <v>46</v>
      </c>
      <c r="F865" s="2" t="s">
        <v>50</v>
      </c>
      <c r="G865" s="2" t="s">
        <v>36</v>
      </c>
      <c r="H865" s="2">
        <v>74.142857142857139</v>
      </c>
      <c r="I865" s="2">
        <v>3.0800000000000001E-2</v>
      </c>
      <c r="J865" s="2">
        <v>4.7429883344912289</v>
      </c>
      <c r="K865" s="2">
        <v>690</v>
      </c>
      <c r="L865" s="2">
        <f t="shared" si="34"/>
        <v>11.5</v>
      </c>
      <c r="M865" s="2">
        <v>0.32602369480519477</v>
      </c>
      <c r="O865" s="2">
        <v>0.19357901948051948</v>
      </c>
      <c r="P865" s="2">
        <v>0.1231817142857143</v>
      </c>
      <c r="Q865" s="2">
        <v>0.21132457142857142</v>
      </c>
      <c r="R865" s="2">
        <v>8.6139409090909114E-2</v>
      </c>
      <c r="S865" s="2">
        <v>0.13474561038961042</v>
      </c>
      <c r="T865" s="2">
        <v>0.10388645454545455</v>
      </c>
      <c r="U865" s="2">
        <v>0.44147077272727264</v>
      </c>
      <c r="V865" s="2">
        <v>0.32801070779220781</v>
      </c>
      <c r="W865" s="2">
        <v>0.1511209350649351</v>
      </c>
      <c r="X865" s="2">
        <v>0.28058116233766228</v>
      </c>
      <c r="Y865" s="2">
        <v>0.11980359740259741</v>
      </c>
      <c r="Z865" s="2">
        <v>0.18760353246753247</v>
      </c>
      <c r="AA865" s="2">
        <v>0.19157135714285711</v>
      </c>
      <c r="AB865" s="2">
        <v>0.29727538311688312</v>
      </c>
      <c r="AC865" s="2">
        <v>0.13993362987012986</v>
      </c>
      <c r="AD865" s="2">
        <v>8.8349311688311685E-2</v>
      </c>
      <c r="AE865" s="2">
        <v>0.19120807792207789</v>
      </c>
      <c r="AF865" s="2">
        <v>0.12701583766233768</v>
      </c>
      <c r="AG865" s="2">
        <v>0.15705548051948051</v>
      </c>
    </row>
    <row r="866" spans="1:33" x14ac:dyDescent="0.3">
      <c r="A866" s="2" t="str">
        <f t="shared" si="33"/>
        <v>20220323_WT_DYN</v>
      </c>
      <c r="B866" s="2">
        <v>20220323</v>
      </c>
      <c r="C866" s="2" t="s">
        <v>31</v>
      </c>
      <c r="D866" s="2" t="s">
        <v>42</v>
      </c>
      <c r="E866" s="2" t="s">
        <v>46</v>
      </c>
      <c r="F866" s="2" t="s">
        <v>50</v>
      </c>
      <c r="G866" s="2" t="s">
        <v>36</v>
      </c>
      <c r="H866" s="2">
        <v>74.142857142857139</v>
      </c>
      <c r="I866" s="2">
        <v>3.0800000000000001E-2</v>
      </c>
      <c r="J866" s="2">
        <v>4.7429883344912289</v>
      </c>
      <c r="K866" s="2">
        <v>720</v>
      </c>
      <c r="L866" s="2">
        <f t="shared" si="34"/>
        <v>12</v>
      </c>
      <c r="M866" s="2">
        <v>0.30598564285714286</v>
      </c>
      <c r="O866" s="2">
        <v>0.21035746103896102</v>
      </c>
      <c r="P866" s="2">
        <v>0.17940262337662338</v>
      </c>
      <c r="Q866" s="2">
        <v>0.19595625974025976</v>
      </c>
      <c r="R866" s="2">
        <v>0.18038463636363636</v>
      </c>
      <c r="S866" s="2">
        <v>0.17320272077922078</v>
      </c>
      <c r="T866" s="2">
        <v>0.1473927207792208</v>
      </c>
      <c r="U866" s="2">
        <v>6.7633857142857134E-2</v>
      </c>
      <c r="V866" s="2">
        <v>3.0872948051948051E-2</v>
      </c>
      <c r="W866" s="2">
        <v>0.19446246103896106</v>
      </c>
      <c r="X866" s="2">
        <v>0.24204690909090909</v>
      </c>
      <c r="Y866" s="2">
        <v>0.22161278571428569</v>
      </c>
      <c r="Z866" s="2">
        <v>0.32700388961038962</v>
      </c>
      <c r="AA866" s="2">
        <v>0.19071577272727269</v>
      </c>
      <c r="AB866" s="2">
        <v>0.24985606493506496</v>
      </c>
      <c r="AC866" s="2">
        <v>0.16689937662337662</v>
      </c>
      <c r="AD866" s="2">
        <v>0.16715337012987014</v>
      </c>
      <c r="AE866" s="2">
        <v>0.1307430779220779</v>
      </c>
      <c r="AF866" s="2">
        <v>0.15536606493506491</v>
      </c>
      <c r="AG866" s="2">
        <v>0.16923590259740259</v>
      </c>
    </row>
    <row r="867" spans="1:33" x14ac:dyDescent="0.3">
      <c r="A867" s="2" t="str">
        <f t="shared" si="33"/>
        <v>20220323_WT_DYN</v>
      </c>
      <c r="B867" s="2">
        <v>20220323</v>
      </c>
      <c r="C867" s="2" t="s">
        <v>31</v>
      </c>
      <c r="D867" s="2" t="s">
        <v>42</v>
      </c>
      <c r="E867" s="2" t="s">
        <v>46</v>
      </c>
      <c r="F867" s="2" t="s">
        <v>50</v>
      </c>
      <c r="G867" s="2" t="s">
        <v>36</v>
      </c>
      <c r="H867" s="2">
        <v>74.142857142857139</v>
      </c>
      <c r="I867" s="2">
        <v>3.0800000000000001E-2</v>
      </c>
      <c r="J867" s="2">
        <v>4.7429883344912289</v>
      </c>
      <c r="K867" s="2">
        <v>750</v>
      </c>
      <c r="L867" s="2">
        <f t="shared" si="34"/>
        <v>12.5</v>
      </c>
      <c r="M867" s="2">
        <v>0.21197061038961038</v>
      </c>
      <c r="O867" s="2">
        <v>0.1561073961038961</v>
      </c>
      <c r="P867" s="2">
        <v>0.1562733051948052</v>
      </c>
      <c r="Q867" s="2">
        <v>0.1415996038961039</v>
      </c>
      <c r="R867" s="2">
        <v>0.28831687662337663</v>
      </c>
      <c r="S867" s="2">
        <v>0.17378483116883117</v>
      </c>
      <c r="T867" s="2">
        <v>0.26431200649350645</v>
      </c>
      <c r="U867" s="2">
        <v>0.13070599999999999</v>
      </c>
      <c r="V867" s="2">
        <v>9.8572980519480533E-2</v>
      </c>
      <c r="W867" s="2">
        <v>0.18125427922077922</v>
      </c>
      <c r="X867" s="2">
        <v>0.33417596753246748</v>
      </c>
      <c r="Y867" s="2">
        <v>0.19598298051948052</v>
      </c>
      <c r="Z867" s="2">
        <v>0.13715064285714287</v>
      </c>
      <c r="AA867" s="2">
        <v>0.23345612987012987</v>
      </c>
      <c r="AB867" s="2">
        <v>0.31224057792207793</v>
      </c>
      <c r="AC867" s="2">
        <v>0.20400538311688313</v>
      </c>
      <c r="AD867" s="2">
        <v>0.25717359740259743</v>
      </c>
      <c r="AE867" s="2">
        <v>0.19348453896103898</v>
      </c>
      <c r="AF867" s="2">
        <v>0.13602051298701301</v>
      </c>
      <c r="AG867" s="2">
        <v>0.18033216883116882</v>
      </c>
    </row>
    <row r="868" spans="1:33" x14ac:dyDescent="0.3">
      <c r="A868" s="2" t="str">
        <f t="shared" si="33"/>
        <v>20220323_WT_DYN</v>
      </c>
      <c r="B868" s="2">
        <v>20220323</v>
      </c>
      <c r="C868" s="2" t="s">
        <v>31</v>
      </c>
      <c r="D868" s="2" t="s">
        <v>42</v>
      </c>
      <c r="E868" s="2" t="s">
        <v>46</v>
      </c>
      <c r="F868" s="2" t="s">
        <v>50</v>
      </c>
      <c r="G868" s="2" t="s">
        <v>36</v>
      </c>
      <c r="H868" s="2">
        <v>74.142857142857139</v>
      </c>
      <c r="I868" s="2">
        <v>3.0800000000000001E-2</v>
      </c>
      <c r="J868" s="2">
        <v>4.7429883344912289</v>
      </c>
      <c r="K868" s="2">
        <v>780</v>
      </c>
      <c r="L868" s="2">
        <f t="shared" si="34"/>
        <v>13</v>
      </c>
      <c r="M868" s="2">
        <v>0.17675031818181819</v>
      </c>
      <c r="O868" s="2">
        <v>0.2674460649350649</v>
      </c>
      <c r="P868" s="2">
        <v>0.23504392207792207</v>
      </c>
      <c r="Q868" s="2">
        <v>0.14980233116883118</v>
      </c>
      <c r="R868" s="2">
        <v>0.14441603246753246</v>
      </c>
      <c r="S868" s="2">
        <v>0.1741579155844156</v>
      </c>
      <c r="T868" s="2">
        <v>0.14161122727272729</v>
      </c>
      <c r="U868" s="2">
        <v>0.12457395454545454</v>
      </c>
      <c r="V868" s="2">
        <v>7.2391876623376636E-2</v>
      </c>
      <c r="W868" s="2">
        <v>0.22459064285714284</v>
      </c>
      <c r="X868" s="2">
        <v>0.25818324025974027</v>
      </c>
      <c r="Y868" s="2">
        <v>0.2772265844155844</v>
      </c>
      <c r="Z868" s="2">
        <v>7.6583532467532467E-2</v>
      </c>
      <c r="AA868" s="2">
        <v>0.25044424675324678</v>
      </c>
      <c r="AB868" s="2">
        <v>0.32624252597402598</v>
      </c>
      <c r="AC868" s="2">
        <v>0.1918832077922078</v>
      </c>
      <c r="AD868" s="2">
        <v>0.26048119480519477</v>
      </c>
      <c r="AE868" s="2">
        <v>0.14173496103896102</v>
      </c>
      <c r="AF868" s="2">
        <v>0.13160067532467534</v>
      </c>
      <c r="AG868" s="2">
        <v>0.19151509090909091</v>
      </c>
    </row>
    <row r="869" spans="1:33" x14ac:dyDescent="0.3">
      <c r="A869" s="2" t="str">
        <f t="shared" si="33"/>
        <v>20220323_WT_DYN</v>
      </c>
      <c r="B869" s="2">
        <v>20220323</v>
      </c>
      <c r="C869" s="2" t="s">
        <v>31</v>
      </c>
      <c r="D869" s="2" t="s">
        <v>42</v>
      </c>
      <c r="E869" s="2" t="s">
        <v>46</v>
      </c>
      <c r="F869" s="2" t="s">
        <v>50</v>
      </c>
      <c r="G869" s="2" t="s">
        <v>36</v>
      </c>
      <c r="H869" s="2">
        <v>74.142857142857139</v>
      </c>
      <c r="I869" s="2">
        <v>3.0800000000000001E-2</v>
      </c>
      <c r="J869" s="2">
        <v>4.7429883344912289</v>
      </c>
      <c r="K869" s="2">
        <v>810</v>
      </c>
      <c r="L869" s="2">
        <f t="shared" si="34"/>
        <v>13.5</v>
      </c>
      <c r="M869" s="2">
        <v>0.2132051233766234</v>
      </c>
      <c r="O869" s="2">
        <v>0.17461414935064937</v>
      </c>
      <c r="P869" s="2">
        <v>0.19783466883116882</v>
      </c>
      <c r="Q869" s="2">
        <v>0.11790100000000001</v>
      </c>
      <c r="R869" s="2">
        <v>0.34276655194805195</v>
      </c>
      <c r="S869" s="2">
        <v>0.21030729870129872</v>
      </c>
      <c r="T869" s="2">
        <v>0.19452596753246754</v>
      </c>
      <c r="U869" s="2">
        <v>8.3728077922077926E-2</v>
      </c>
      <c r="V869" s="2">
        <v>7.6027396103896097E-2</v>
      </c>
      <c r="W869" s="2">
        <v>0.20520914935064935</v>
      </c>
      <c r="X869" s="2">
        <v>0.15290499350649353</v>
      </c>
      <c r="Y869" s="2">
        <v>0.31741720129870127</v>
      </c>
      <c r="Z869" s="2">
        <v>3.8728889610389609E-2</v>
      </c>
      <c r="AA869" s="2">
        <v>0.20025090259740258</v>
      </c>
      <c r="AB869" s="2">
        <v>0.42088018831168827</v>
      </c>
      <c r="AC869" s="2">
        <v>0.1430047012987013</v>
      </c>
      <c r="AD869" s="2">
        <v>0.27224798051948051</v>
      </c>
      <c r="AE869" s="2">
        <v>0.17697661688311689</v>
      </c>
      <c r="AF869" s="2">
        <v>0.15449869480519479</v>
      </c>
      <c r="AG869" s="2">
        <v>0.19119038311688313</v>
      </c>
    </row>
    <row r="870" spans="1:33" x14ac:dyDescent="0.3">
      <c r="A870" s="2" t="str">
        <f t="shared" si="33"/>
        <v>20220323_WT_DYN</v>
      </c>
      <c r="B870" s="2">
        <v>20220323</v>
      </c>
      <c r="C870" s="2" t="s">
        <v>31</v>
      </c>
      <c r="D870" s="2" t="s">
        <v>42</v>
      </c>
      <c r="E870" s="2" t="s">
        <v>46</v>
      </c>
      <c r="F870" s="2" t="s">
        <v>50</v>
      </c>
      <c r="G870" s="2" t="s">
        <v>36</v>
      </c>
      <c r="H870" s="2">
        <v>74.142857142857139</v>
      </c>
      <c r="I870" s="2">
        <v>3.0800000000000001E-2</v>
      </c>
      <c r="J870" s="2">
        <v>4.7429883344912289</v>
      </c>
      <c r="K870" s="2">
        <v>840</v>
      </c>
      <c r="L870" s="2">
        <f t="shared" si="34"/>
        <v>14</v>
      </c>
      <c r="M870" s="2">
        <v>0.37520129220779219</v>
      </c>
      <c r="O870" s="2">
        <v>0.23497664935064932</v>
      </c>
      <c r="P870" s="2">
        <v>0.1905470064935065</v>
      </c>
      <c r="Q870" s="2">
        <v>0.20878697402597404</v>
      </c>
      <c r="R870" s="2">
        <v>0.17410080519480517</v>
      </c>
      <c r="S870" s="2">
        <v>0.22726035064935066</v>
      </c>
      <c r="T870" s="2">
        <v>0.18114538311688311</v>
      </c>
      <c r="U870" s="2">
        <v>0.16005574025974026</v>
      </c>
      <c r="V870" s="2">
        <v>0.46028343506493502</v>
      </c>
      <c r="W870" s="2">
        <v>0.2254842142857143</v>
      </c>
      <c r="X870" s="2">
        <v>0.28214142207792209</v>
      </c>
      <c r="Y870" s="2">
        <v>0.21435005844155847</v>
      </c>
      <c r="Z870" s="2">
        <v>0.24669684415584414</v>
      </c>
      <c r="AA870" s="2">
        <v>0.24542619480519481</v>
      </c>
      <c r="AB870" s="2">
        <v>0.413831487012987</v>
      </c>
      <c r="AC870" s="2">
        <v>0.20563385714285717</v>
      </c>
      <c r="AD870" s="2">
        <v>0.27815320779220776</v>
      </c>
      <c r="AE870" s="2">
        <v>0.16382356493506492</v>
      </c>
      <c r="AF870" s="2">
        <v>0.3708318116883117</v>
      </c>
      <c r="AG870" s="2">
        <v>0.22650379220779221</v>
      </c>
    </row>
    <row r="871" spans="1:33" x14ac:dyDescent="0.3">
      <c r="A871" s="2" t="str">
        <f t="shared" si="33"/>
        <v>20220323_WT_DYN</v>
      </c>
      <c r="B871" s="2">
        <v>20220323</v>
      </c>
      <c r="C871" s="2" t="s">
        <v>31</v>
      </c>
      <c r="D871" s="2" t="s">
        <v>42</v>
      </c>
      <c r="E871" s="2" t="s">
        <v>46</v>
      </c>
      <c r="F871" s="2" t="s">
        <v>50</v>
      </c>
      <c r="G871" s="2" t="s">
        <v>36</v>
      </c>
      <c r="H871" s="2">
        <v>74.142857142857139</v>
      </c>
      <c r="I871" s="2">
        <v>3.0800000000000001E-2</v>
      </c>
      <c r="J871" s="2">
        <v>4.7429883344912289</v>
      </c>
      <c r="K871" s="2">
        <v>870</v>
      </c>
      <c r="L871" s="2">
        <f t="shared" si="34"/>
        <v>14.5</v>
      </c>
      <c r="M871" s="2">
        <v>0.26456239610389609</v>
      </c>
      <c r="O871" s="2">
        <v>0.34523635714285716</v>
      </c>
      <c r="P871" s="2">
        <v>0.18240759090909089</v>
      </c>
      <c r="Q871" s="2">
        <v>0.18472340259740261</v>
      </c>
      <c r="R871" s="2">
        <v>0.16972567532467533</v>
      </c>
      <c r="S871" s="2">
        <v>0.17152535064935065</v>
      </c>
      <c r="T871" s="2">
        <v>0.14571629220779223</v>
      </c>
      <c r="U871" s="2">
        <v>0.10571535064935064</v>
      </c>
      <c r="V871" s="2">
        <v>0.16195440909090911</v>
      </c>
      <c r="W871" s="2">
        <v>0.21687398701298702</v>
      </c>
      <c r="X871" s="2">
        <v>0.27218655194805197</v>
      </c>
      <c r="Y871" s="2">
        <v>0.23667096753246752</v>
      </c>
      <c r="Z871" s="2">
        <v>0.12785265584415584</v>
      </c>
      <c r="AA871" s="2">
        <v>0.25409414935064933</v>
      </c>
      <c r="AB871" s="2">
        <v>0.34069609740259738</v>
      </c>
      <c r="AC871" s="2">
        <v>0.18312281818181816</v>
      </c>
      <c r="AD871" s="2">
        <v>0.25639307792207794</v>
      </c>
      <c r="AE871" s="2">
        <v>0.14026564285714285</v>
      </c>
      <c r="AF871" s="2">
        <v>0.12040148701298703</v>
      </c>
      <c r="AG871" s="2">
        <v>0.18428561038961039</v>
      </c>
    </row>
    <row r="872" spans="1:33" x14ac:dyDescent="0.3">
      <c r="A872" s="2" t="str">
        <f t="shared" si="33"/>
        <v>20220323_WT_DYN</v>
      </c>
      <c r="B872" s="2">
        <v>20220323</v>
      </c>
      <c r="C872" s="2" t="s">
        <v>31</v>
      </c>
      <c r="D872" s="2" t="s">
        <v>42</v>
      </c>
      <c r="E872" s="2" t="s">
        <v>46</v>
      </c>
      <c r="F872" s="2" t="s">
        <v>50</v>
      </c>
      <c r="G872" s="2" t="s">
        <v>36</v>
      </c>
      <c r="H872" s="2">
        <v>74.142857142857139</v>
      </c>
      <c r="I872" s="2">
        <v>3.0800000000000001E-2</v>
      </c>
      <c r="J872" s="2">
        <v>4.7429883344912289</v>
      </c>
      <c r="K872" s="2">
        <v>900</v>
      </c>
      <c r="L872" s="2">
        <f t="shared" si="34"/>
        <v>15</v>
      </c>
      <c r="M872" s="2">
        <v>0.35563635714285713</v>
      </c>
      <c r="O872" s="2">
        <v>0.29394074025974026</v>
      </c>
      <c r="P872" s="2">
        <v>0.21408057792207794</v>
      </c>
      <c r="Q872" s="2">
        <v>0.25933759090909086</v>
      </c>
      <c r="R872" s="2">
        <v>0.16731103246753248</v>
      </c>
      <c r="S872" s="2">
        <v>0.24591320779220779</v>
      </c>
      <c r="T872" s="2">
        <v>0.22954327272727273</v>
      </c>
      <c r="U872" s="2">
        <v>3.9736129870129866E-2</v>
      </c>
      <c r="V872" s="2">
        <v>0.2889492142857143</v>
      </c>
      <c r="W872" s="2">
        <v>0.20807044805194802</v>
      </c>
      <c r="X872" s="2">
        <v>0.29930554545454546</v>
      </c>
      <c r="Y872" s="2">
        <v>0.36308181168831172</v>
      </c>
      <c r="Z872" s="2">
        <v>0.43063765584415575</v>
      </c>
      <c r="AA872" s="2">
        <v>0.25601311038961039</v>
      </c>
      <c r="AB872" s="2">
        <v>0.34830518831168827</v>
      </c>
      <c r="AC872" s="2">
        <v>0.23653963636363637</v>
      </c>
      <c r="AD872" s="2">
        <v>0.3059048636363636</v>
      </c>
      <c r="AE872" s="2">
        <v>0.17907294805194807</v>
      </c>
      <c r="AF872" s="2">
        <v>0.25085525324675323</v>
      </c>
      <c r="AG872" s="2">
        <v>0.23545755844155844</v>
      </c>
    </row>
    <row r="873" spans="1:33" x14ac:dyDescent="0.3">
      <c r="A873" s="2" t="str">
        <f t="shared" si="33"/>
        <v>20220323_WT_DYN</v>
      </c>
      <c r="B873" s="2">
        <v>20220323</v>
      </c>
      <c r="C873" s="2" t="s">
        <v>31</v>
      </c>
      <c r="D873" s="2" t="s">
        <v>42</v>
      </c>
      <c r="E873" s="2" t="s">
        <v>46</v>
      </c>
      <c r="F873" s="2" t="s">
        <v>50</v>
      </c>
      <c r="G873" s="2" t="s">
        <v>36</v>
      </c>
      <c r="H873" s="2">
        <v>74.142857142857139</v>
      </c>
      <c r="I873" s="2">
        <v>3.0800000000000001E-2</v>
      </c>
      <c r="J873" s="2">
        <v>4.7429883344912289</v>
      </c>
      <c r="K873" s="2">
        <v>930</v>
      </c>
      <c r="L873" s="2">
        <f t="shared" si="34"/>
        <v>15.5</v>
      </c>
      <c r="M873" s="2">
        <v>0.31593927922077925</v>
      </c>
      <c r="O873" s="2">
        <v>0.24196460389610389</v>
      </c>
      <c r="P873" s="2">
        <v>0.29661343506493509</v>
      </c>
      <c r="Q873" s="2">
        <v>0.16445593506493505</v>
      </c>
      <c r="R873" s="2">
        <v>0.22590625974025977</v>
      </c>
      <c r="S873" s="2">
        <v>0.23784087012987015</v>
      </c>
      <c r="T873" s="2">
        <v>0.18321385714285715</v>
      </c>
      <c r="U873" s="2">
        <v>0.11573463636363636</v>
      </c>
      <c r="V873" s="2">
        <v>0.16072288311688313</v>
      </c>
      <c r="W873" s="2">
        <v>0.21051362987012986</v>
      </c>
      <c r="X873" s="2">
        <v>0.3492473961038961</v>
      </c>
      <c r="Y873" s="2">
        <v>0.51470908441558438</v>
      </c>
      <c r="Z873" s="2">
        <v>0.12594330519480518</v>
      </c>
      <c r="AA873" s="2">
        <v>0.26045548051948048</v>
      </c>
      <c r="AB873" s="2">
        <v>0.4160360324675324</v>
      </c>
      <c r="AC873" s="2">
        <v>0.19515778571428569</v>
      </c>
      <c r="AD873" s="2">
        <v>0.15137879220779218</v>
      </c>
      <c r="AE873" s="2">
        <v>0.16039093506493507</v>
      </c>
      <c r="AF873" s="2">
        <v>0.1452164220779221</v>
      </c>
      <c r="AG873" s="2">
        <v>0.22514862987012985</v>
      </c>
    </row>
    <row r="874" spans="1:33" x14ac:dyDescent="0.3">
      <c r="A874" s="2" t="str">
        <f t="shared" si="33"/>
        <v>20220323_WT_DYN</v>
      </c>
      <c r="B874" s="2">
        <v>20220323</v>
      </c>
      <c r="C874" s="2" t="s">
        <v>31</v>
      </c>
      <c r="D874" s="2" t="s">
        <v>42</v>
      </c>
      <c r="E874" s="2" t="s">
        <v>46</v>
      </c>
      <c r="F874" s="2" t="s">
        <v>50</v>
      </c>
      <c r="G874" s="2" t="s">
        <v>36</v>
      </c>
      <c r="H874" s="2">
        <v>74.142857142857139</v>
      </c>
      <c r="I874" s="2">
        <v>3.0800000000000001E-2</v>
      </c>
      <c r="J874" s="2">
        <v>4.7429883344912289</v>
      </c>
      <c r="K874" s="2">
        <v>960</v>
      </c>
      <c r="L874" s="2">
        <f t="shared" si="34"/>
        <v>16</v>
      </c>
      <c r="M874" s="2">
        <v>0.22270781818181817</v>
      </c>
      <c r="O874" s="2">
        <v>0.24634625974025975</v>
      </c>
      <c r="P874" s="2">
        <v>0.25852392207792207</v>
      </c>
      <c r="Q874" s="2">
        <v>0.15910859740259739</v>
      </c>
      <c r="R874" s="2">
        <v>0.29067207142857143</v>
      </c>
      <c r="S874" s="2">
        <v>0.19755882467532468</v>
      </c>
      <c r="T874" s="2">
        <v>0.25648827272727276</v>
      </c>
      <c r="U874" s="2">
        <v>0.10474587012987015</v>
      </c>
      <c r="V874" s="2">
        <v>0.26295567532467534</v>
      </c>
      <c r="W874" s="2">
        <v>0.19404366233766235</v>
      </c>
      <c r="X874" s="2">
        <v>0.25989944155844158</v>
      </c>
      <c r="Y874" s="2">
        <v>0.27848655194805194</v>
      </c>
      <c r="Z874" s="2">
        <v>0.2601018441558442</v>
      </c>
      <c r="AA874" s="2">
        <v>0.28337525324675328</v>
      </c>
      <c r="AB874" s="2">
        <v>0.35000388961038958</v>
      </c>
      <c r="AC874" s="2">
        <v>0.23248119480519483</v>
      </c>
      <c r="AD874" s="2">
        <v>0.26959304545454543</v>
      </c>
      <c r="AE874" s="2">
        <v>0.14957255844155845</v>
      </c>
      <c r="AF874" s="2">
        <v>0.2334367142857143</v>
      </c>
      <c r="AG874" s="2">
        <v>0.2080326233766234</v>
      </c>
    </row>
    <row r="875" spans="1:33" x14ac:dyDescent="0.3">
      <c r="A875" s="2" t="str">
        <f t="shared" si="33"/>
        <v>20220323_WT_DYN</v>
      </c>
      <c r="B875" s="2">
        <v>20220323</v>
      </c>
      <c r="C875" s="2" t="s">
        <v>31</v>
      </c>
      <c r="D875" s="2" t="s">
        <v>42</v>
      </c>
      <c r="E875" s="2" t="s">
        <v>46</v>
      </c>
      <c r="F875" s="2" t="s">
        <v>50</v>
      </c>
      <c r="G875" s="2" t="s">
        <v>36</v>
      </c>
      <c r="H875" s="2">
        <v>74.142857142857139</v>
      </c>
      <c r="I875" s="2">
        <v>3.0800000000000001E-2</v>
      </c>
      <c r="J875" s="2">
        <v>4.7429883344912289</v>
      </c>
      <c r="K875" s="2">
        <v>990</v>
      </c>
      <c r="L875" s="2">
        <f t="shared" si="34"/>
        <v>16.5</v>
      </c>
      <c r="M875" s="2">
        <v>0.32008408441558445</v>
      </c>
      <c r="O875" s="2">
        <v>0.21929554545454547</v>
      </c>
      <c r="P875" s="2">
        <v>0.26220301298701298</v>
      </c>
      <c r="Q875" s="2">
        <v>0.2272391168831169</v>
      </c>
      <c r="R875" s="2">
        <v>0.4401113571428571</v>
      </c>
      <c r="S875" s="2">
        <v>0.27153843506493502</v>
      </c>
      <c r="T875" s="2">
        <v>0.16253190909090909</v>
      </c>
      <c r="U875" s="2">
        <v>0.15614590259740257</v>
      </c>
      <c r="V875" s="2">
        <v>0.20832207142857143</v>
      </c>
      <c r="W875" s="2">
        <v>0.19811041558441556</v>
      </c>
      <c r="X875" s="2">
        <v>0.22854324025974027</v>
      </c>
      <c r="Y875" s="2">
        <v>0.29499600000000004</v>
      </c>
      <c r="Z875" s="2">
        <v>0.3821879805194805</v>
      </c>
      <c r="AA875" s="2">
        <v>0.28809444155844155</v>
      </c>
      <c r="AB875" s="2">
        <v>0.41804544805194804</v>
      </c>
      <c r="AC875" s="2">
        <v>0.19393833766233767</v>
      </c>
      <c r="AD875" s="2">
        <v>0.30046112987012985</v>
      </c>
      <c r="AE875" s="2">
        <v>0.14097794805194805</v>
      </c>
      <c r="AF875" s="2">
        <v>0.2711759025974026</v>
      </c>
      <c r="AG875" s="2">
        <v>0.22817317532467535</v>
      </c>
    </row>
    <row r="876" spans="1:33" x14ac:dyDescent="0.3">
      <c r="A876" s="2" t="str">
        <f t="shared" si="33"/>
        <v>20220323_WT_DYN</v>
      </c>
      <c r="B876" s="2">
        <v>20220323</v>
      </c>
      <c r="C876" s="2" t="s">
        <v>31</v>
      </c>
      <c r="D876" s="2" t="s">
        <v>42</v>
      </c>
      <c r="E876" s="2" t="s">
        <v>46</v>
      </c>
      <c r="F876" s="2" t="s">
        <v>50</v>
      </c>
      <c r="G876" s="2" t="s">
        <v>36</v>
      </c>
      <c r="H876" s="2">
        <v>74.142857142857139</v>
      </c>
      <c r="I876" s="2">
        <v>3.0800000000000001E-2</v>
      </c>
      <c r="J876" s="2">
        <v>4.7429883344912289</v>
      </c>
      <c r="K876" s="2">
        <v>1020</v>
      </c>
      <c r="L876" s="2">
        <f t="shared" si="34"/>
        <v>17</v>
      </c>
      <c r="M876" s="2">
        <v>0.22107466883116883</v>
      </c>
      <c r="O876" s="2">
        <v>0.33659317532467536</v>
      </c>
      <c r="P876" s="2">
        <v>0.23018109740259743</v>
      </c>
      <c r="Q876" s="2">
        <v>0.23081041558441559</v>
      </c>
      <c r="R876" s="2">
        <v>0.21835733116883119</v>
      </c>
      <c r="S876" s="2">
        <v>0.24438203896103894</v>
      </c>
      <c r="T876" s="2">
        <v>0.24852096753246752</v>
      </c>
      <c r="U876" s="2">
        <v>0.12387752597402597</v>
      </c>
      <c r="V876" s="2">
        <v>0.17905804545454546</v>
      </c>
      <c r="W876" s="2">
        <v>0.18834950649350649</v>
      </c>
      <c r="X876" s="2">
        <v>0.31164350000000002</v>
      </c>
      <c r="Y876" s="2">
        <v>0.25979057792207794</v>
      </c>
      <c r="Z876" s="2">
        <v>5.5405058441558443E-2</v>
      </c>
      <c r="AA876" s="2">
        <v>0.27735275324675329</v>
      </c>
      <c r="AB876" s="2">
        <v>0.37852499350649349</v>
      </c>
      <c r="AC876" s="2">
        <v>0.27185973376623374</v>
      </c>
      <c r="AD876" s="2">
        <v>0.32794999350649351</v>
      </c>
      <c r="AE876" s="2">
        <v>0.19053311038961041</v>
      </c>
      <c r="AF876" s="2">
        <v>0.29891970129870132</v>
      </c>
      <c r="AG876" s="2">
        <v>0.23009973376623377</v>
      </c>
    </row>
    <row r="877" spans="1:33" x14ac:dyDescent="0.3">
      <c r="A877" s="2" t="str">
        <f t="shared" si="33"/>
        <v>20220323_WT_DYN</v>
      </c>
      <c r="B877" s="2">
        <v>20220323</v>
      </c>
      <c r="C877" s="2" t="s">
        <v>31</v>
      </c>
      <c r="D877" s="2" t="s">
        <v>42</v>
      </c>
      <c r="E877" s="2" t="s">
        <v>46</v>
      </c>
      <c r="F877" s="2" t="s">
        <v>50</v>
      </c>
      <c r="G877" s="2" t="s">
        <v>36</v>
      </c>
      <c r="H877" s="2">
        <v>74.142857142857139</v>
      </c>
      <c r="I877" s="2">
        <v>3.0800000000000001E-2</v>
      </c>
      <c r="J877" s="2">
        <v>4.7429883344912289</v>
      </c>
      <c r="K877" s="2">
        <v>1050</v>
      </c>
      <c r="L877" s="2">
        <f t="shared" si="34"/>
        <v>17.5</v>
      </c>
      <c r="M877" s="2">
        <v>0.29650924675324675</v>
      </c>
      <c r="O877" s="2">
        <v>0.2236820064935065</v>
      </c>
      <c r="P877" s="2">
        <v>0.22011281818181819</v>
      </c>
      <c r="Q877" s="2">
        <v>0.1615426233766234</v>
      </c>
      <c r="R877" s="2">
        <v>0.14069522077922075</v>
      </c>
      <c r="S877" s="2">
        <v>0.26436301298701298</v>
      </c>
      <c r="T877" s="2">
        <v>0.28818285064935062</v>
      </c>
      <c r="U877" s="2">
        <v>0.25177314285714286</v>
      </c>
      <c r="V877" s="2">
        <v>0.11227080519480519</v>
      </c>
      <c r="W877" s="2">
        <v>0.24732619480519477</v>
      </c>
      <c r="X877" s="2">
        <v>0.30800973376623375</v>
      </c>
      <c r="Y877" s="2">
        <v>0.32141622727272728</v>
      </c>
      <c r="Z877" s="2">
        <v>0.32597109740259739</v>
      </c>
      <c r="AA877" s="2">
        <v>0.25473379220779219</v>
      </c>
      <c r="AB877" s="2">
        <v>0.40015291558441562</v>
      </c>
      <c r="AC877" s="2">
        <v>0.14477512337662338</v>
      </c>
      <c r="AD877" s="2">
        <v>0.33496330519480522</v>
      </c>
      <c r="AE877" s="2">
        <v>0.1993356103896104</v>
      </c>
      <c r="AF877" s="2">
        <v>0.24072174675324673</v>
      </c>
      <c r="AG877" s="2">
        <v>0.22103190909090911</v>
      </c>
    </row>
    <row r="878" spans="1:33" x14ac:dyDescent="0.3">
      <c r="A878" s="2" t="str">
        <f t="shared" si="33"/>
        <v>20220323_WT_DYN</v>
      </c>
      <c r="B878" s="2">
        <v>20220323</v>
      </c>
      <c r="C878" s="2" t="s">
        <v>31</v>
      </c>
      <c r="D878" s="2" t="s">
        <v>42</v>
      </c>
      <c r="E878" s="2" t="s">
        <v>46</v>
      </c>
      <c r="F878" s="2" t="s">
        <v>50</v>
      </c>
      <c r="G878" s="2" t="s">
        <v>36</v>
      </c>
      <c r="H878" s="2">
        <v>74.142857142857139</v>
      </c>
      <c r="I878" s="2">
        <v>3.0800000000000001E-2</v>
      </c>
      <c r="J878" s="2">
        <v>4.7429883344912289</v>
      </c>
      <c r="K878" s="2">
        <v>1080</v>
      </c>
      <c r="L878" s="2">
        <f t="shared" ref="L878:L901" si="35">K878/60</f>
        <v>18</v>
      </c>
      <c r="M878" s="2">
        <v>0.17725840259740258</v>
      </c>
      <c r="O878" s="2">
        <v>0.24764083766233766</v>
      </c>
      <c r="P878" s="2">
        <v>0.22057622727272724</v>
      </c>
      <c r="Q878" s="2">
        <v>0.24473444155844157</v>
      </c>
      <c r="R878" s="2">
        <v>0.1828368116883117</v>
      </c>
      <c r="S878" s="2">
        <v>0.21339015584415585</v>
      </c>
      <c r="T878" s="2">
        <v>0.22360807792207793</v>
      </c>
      <c r="U878" s="2">
        <v>0.12208314285714285</v>
      </c>
      <c r="V878" s="2">
        <v>0.33120811038961034</v>
      </c>
      <c r="W878" s="2">
        <v>0.25201018831168831</v>
      </c>
      <c r="X878" s="2">
        <v>0.36214901948051947</v>
      </c>
      <c r="Y878" s="2">
        <v>0.38322531818181815</v>
      </c>
      <c r="Z878" s="2">
        <v>0.10135388961038962</v>
      </c>
      <c r="AA878" s="2">
        <v>0.27536213636363638</v>
      </c>
      <c r="AB878" s="2">
        <v>0.43758927922077923</v>
      </c>
      <c r="AC878" s="2">
        <v>0.18732278571428571</v>
      </c>
      <c r="AD878" s="2">
        <v>0.2376140844155844</v>
      </c>
      <c r="AE878" s="2">
        <v>0.14807843506493507</v>
      </c>
      <c r="AF878" s="2">
        <v>0.19482444155844156</v>
      </c>
      <c r="AG878" s="2">
        <v>0.21262681168831168</v>
      </c>
    </row>
    <row r="879" spans="1:33" x14ac:dyDescent="0.3">
      <c r="A879" s="2" t="str">
        <f t="shared" si="33"/>
        <v>20220323_WT_DYN</v>
      </c>
      <c r="B879" s="2">
        <v>20220323</v>
      </c>
      <c r="C879" s="2" t="s">
        <v>31</v>
      </c>
      <c r="D879" s="2" t="s">
        <v>42</v>
      </c>
      <c r="E879" s="2" t="s">
        <v>46</v>
      </c>
      <c r="F879" s="2" t="s">
        <v>50</v>
      </c>
      <c r="G879" s="2" t="s">
        <v>36</v>
      </c>
      <c r="H879" s="2">
        <v>74.142857142857139</v>
      </c>
      <c r="I879" s="2">
        <v>3.0800000000000001E-2</v>
      </c>
      <c r="J879" s="2">
        <v>4.7429883344912289</v>
      </c>
      <c r="K879" s="2">
        <v>1110</v>
      </c>
      <c r="L879" s="2">
        <f t="shared" si="35"/>
        <v>18.5</v>
      </c>
      <c r="M879" s="2">
        <v>0.36609057792207794</v>
      </c>
      <c r="O879" s="2">
        <v>0.29845515584415583</v>
      </c>
      <c r="P879" s="2">
        <v>0.27766788311688312</v>
      </c>
      <c r="Q879" s="2">
        <v>0.26435512337662337</v>
      </c>
      <c r="R879" s="2">
        <v>0.15450070779220779</v>
      </c>
      <c r="S879" s="2">
        <v>0.23656129220779223</v>
      </c>
      <c r="T879" s="2">
        <v>0.20226554545454548</v>
      </c>
      <c r="U879" s="2">
        <v>0.17658824025974026</v>
      </c>
      <c r="V879" s="2">
        <v>7.0129798701298693E-2</v>
      </c>
      <c r="W879" s="2">
        <v>0.20398924675324678</v>
      </c>
      <c r="X879" s="2">
        <v>0.48278375974025967</v>
      </c>
      <c r="Y879" s="2">
        <v>0.33677401948051949</v>
      </c>
      <c r="Z879" s="2">
        <v>0.2127942792207792</v>
      </c>
      <c r="AA879" s="2">
        <v>0.28503531818181821</v>
      </c>
      <c r="AB879" s="2">
        <v>0.30498375974025976</v>
      </c>
      <c r="AC879" s="2">
        <v>0.2684850909090909</v>
      </c>
      <c r="AD879" s="2">
        <v>0.13608509090909091</v>
      </c>
      <c r="AE879" s="2">
        <v>0.16191570779220779</v>
      </c>
      <c r="AF879" s="2">
        <v>0.20221213636363636</v>
      </c>
      <c r="AG879" s="2">
        <v>0.23317600000000002</v>
      </c>
    </row>
    <row r="880" spans="1:33" x14ac:dyDescent="0.3">
      <c r="A880" s="2" t="str">
        <f t="shared" si="33"/>
        <v>20220323_WT_DYN</v>
      </c>
      <c r="B880" s="2">
        <v>20220323</v>
      </c>
      <c r="C880" s="2" t="s">
        <v>31</v>
      </c>
      <c r="D880" s="2" t="s">
        <v>42</v>
      </c>
      <c r="E880" s="2" t="s">
        <v>46</v>
      </c>
      <c r="F880" s="2" t="s">
        <v>50</v>
      </c>
      <c r="G880" s="2" t="s">
        <v>36</v>
      </c>
      <c r="H880" s="2">
        <v>74.142857142857139</v>
      </c>
      <c r="I880" s="2">
        <v>3.0800000000000001E-2</v>
      </c>
      <c r="J880" s="2">
        <v>4.7429883344912289</v>
      </c>
      <c r="K880" s="2">
        <v>1140</v>
      </c>
      <c r="L880" s="2">
        <f t="shared" si="35"/>
        <v>19</v>
      </c>
      <c r="M880" s="2">
        <v>0.37011460389610396</v>
      </c>
      <c r="O880" s="2">
        <v>0.27003353246753248</v>
      </c>
      <c r="P880" s="2">
        <v>0.257521</v>
      </c>
      <c r="Q880" s="2">
        <v>0.1556228181818182</v>
      </c>
      <c r="R880" s="2">
        <v>0.19581093506493508</v>
      </c>
      <c r="S880" s="2">
        <v>0.24751580519480518</v>
      </c>
      <c r="T880" s="2">
        <v>0.20795074025974025</v>
      </c>
      <c r="U880" s="2">
        <v>9.856986363636365E-2</v>
      </c>
      <c r="V880" s="2">
        <v>0.15479934415584418</v>
      </c>
      <c r="W880" s="2">
        <v>0.18262707142857146</v>
      </c>
      <c r="X880" s="2">
        <v>0.41906720129870123</v>
      </c>
      <c r="Y880" s="2">
        <v>0.27652388961038965</v>
      </c>
      <c r="Z880" s="2">
        <v>0.24649372727272731</v>
      </c>
      <c r="AA880" s="2">
        <v>0.25643992857142855</v>
      </c>
      <c r="AB880" s="2">
        <v>0.41053927922077915</v>
      </c>
      <c r="AC880" s="2">
        <v>0.29579486363636365</v>
      </c>
      <c r="AD880" s="2">
        <v>0.21884041558441558</v>
      </c>
      <c r="AE880" s="2">
        <v>0.18334814285714288</v>
      </c>
      <c r="AF880" s="2">
        <v>0.2446453181818182</v>
      </c>
      <c r="AG880" s="2">
        <v>0.21960567532467534</v>
      </c>
    </row>
    <row r="881" spans="1:33" x14ac:dyDescent="0.3">
      <c r="A881" s="2" t="str">
        <f t="shared" si="33"/>
        <v>20220323_WT_DYN</v>
      </c>
      <c r="B881" s="2">
        <v>20220323</v>
      </c>
      <c r="C881" s="2" t="s">
        <v>31</v>
      </c>
      <c r="D881" s="2" t="s">
        <v>42</v>
      </c>
      <c r="E881" s="2" t="s">
        <v>46</v>
      </c>
      <c r="F881" s="2" t="s">
        <v>50</v>
      </c>
      <c r="G881" s="2" t="s">
        <v>36</v>
      </c>
      <c r="H881" s="2">
        <v>74.142857142857139</v>
      </c>
      <c r="I881" s="2">
        <v>3.0800000000000001E-2</v>
      </c>
      <c r="J881" s="2">
        <v>4.7429883344912289</v>
      </c>
      <c r="K881" s="2">
        <v>1170</v>
      </c>
      <c r="L881" s="2">
        <f t="shared" si="35"/>
        <v>19.5</v>
      </c>
      <c r="M881" s="2">
        <v>0.27904343506493506</v>
      </c>
      <c r="O881" s="2">
        <v>0.20592632467532465</v>
      </c>
      <c r="P881" s="2">
        <v>0.27421223376623377</v>
      </c>
      <c r="Q881" s="2">
        <v>0.19960194155844155</v>
      </c>
      <c r="R881" s="2">
        <v>0.14129457142857141</v>
      </c>
      <c r="S881" s="2">
        <v>0.21081138961038964</v>
      </c>
      <c r="T881" s="2">
        <v>0.19282437662337665</v>
      </c>
      <c r="U881" s="2">
        <v>0.22955203896103896</v>
      </c>
      <c r="V881" s="2">
        <v>6.1217785714285704E-2</v>
      </c>
      <c r="W881" s="2">
        <v>0.15813720129870129</v>
      </c>
      <c r="X881" s="2">
        <v>0.46826849999999992</v>
      </c>
      <c r="Y881" s="2">
        <v>0.30373369480519485</v>
      </c>
      <c r="Z881" s="2">
        <v>0.46956655194805191</v>
      </c>
      <c r="AA881" s="2">
        <v>0.27782726623376625</v>
      </c>
      <c r="AB881" s="2">
        <v>0.51251849999999999</v>
      </c>
      <c r="AC881" s="2">
        <v>0.22856905194805194</v>
      </c>
      <c r="AD881" s="2">
        <v>0.23267064285714287</v>
      </c>
      <c r="AE881" s="2">
        <v>0.23226158441558445</v>
      </c>
      <c r="AF881" s="2">
        <v>0.18573064285714286</v>
      </c>
      <c r="AG881" s="2">
        <v>0.22100833766233766</v>
      </c>
    </row>
    <row r="882" spans="1:33" x14ac:dyDescent="0.3">
      <c r="A882" s="2" t="str">
        <f t="shared" si="33"/>
        <v>20220323_WT_DYN</v>
      </c>
      <c r="B882" s="2">
        <v>20220323</v>
      </c>
      <c r="C882" s="2" t="s">
        <v>31</v>
      </c>
      <c r="D882" s="2" t="s">
        <v>42</v>
      </c>
      <c r="E882" s="2" t="s">
        <v>46</v>
      </c>
      <c r="F882" s="2" t="s">
        <v>50</v>
      </c>
      <c r="G882" s="2" t="s">
        <v>36</v>
      </c>
      <c r="H882" s="2">
        <v>74.142857142857139</v>
      </c>
      <c r="I882" s="2">
        <v>3.0800000000000001E-2</v>
      </c>
      <c r="J882" s="2">
        <v>4.7429883344912289</v>
      </c>
      <c r="K882" s="2">
        <v>1200</v>
      </c>
      <c r="L882" s="2">
        <f t="shared" si="35"/>
        <v>20</v>
      </c>
      <c r="M882" s="2">
        <v>0.32878862987012991</v>
      </c>
      <c r="O882" s="2">
        <v>0.23503096753246752</v>
      </c>
      <c r="P882" s="2">
        <v>0.21349437662337661</v>
      </c>
      <c r="Q882" s="2">
        <v>0.1884215844155844</v>
      </c>
      <c r="R882" s="2">
        <v>0.22449703896103898</v>
      </c>
      <c r="S882" s="2">
        <v>0.27238262337662339</v>
      </c>
      <c r="T882" s="2">
        <v>0.24245888961038958</v>
      </c>
      <c r="U882" s="2">
        <v>0.12326953896103898</v>
      </c>
      <c r="V882" s="2">
        <v>0.23595648701298705</v>
      </c>
      <c r="W882" s="2">
        <v>0.26644778571428573</v>
      </c>
      <c r="X882" s="2">
        <v>0.32605973376623376</v>
      </c>
      <c r="Y882" s="2">
        <v>0.24622054545454544</v>
      </c>
      <c r="Z882" s="2">
        <v>0.13144116233766234</v>
      </c>
      <c r="AA882" s="2">
        <v>0.26586999350649348</v>
      </c>
      <c r="AB882" s="2">
        <v>0.32766817532467535</v>
      </c>
      <c r="AC882" s="2">
        <v>0.38384414935064931</v>
      </c>
      <c r="AD882" s="2">
        <v>0.33769382467532466</v>
      </c>
      <c r="AE882" s="2">
        <v>0.26763028571428571</v>
      </c>
      <c r="AF882" s="2">
        <v>0.24690895454545453</v>
      </c>
      <c r="AG882" s="2">
        <v>0.23716875974025975</v>
      </c>
    </row>
    <row r="883" spans="1:33" x14ac:dyDescent="0.3">
      <c r="A883" s="2" t="str">
        <f t="shared" si="33"/>
        <v>20220323_WT_DYN</v>
      </c>
      <c r="B883" s="2">
        <v>20220323</v>
      </c>
      <c r="C883" s="2" t="s">
        <v>31</v>
      </c>
      <c r="D883" s="2" t="s">
        <v>42</v>
      </c>
      <c r="E883" s="2" t="s">
        <v>46</v>
      </c>
      <c r="F883" s="2" t="s">
        <v>50</v>
      </c>
      <c r="G883" s="2" t="s">
        <v>36</v>
      </c>
      <c r="H883" s="2">
        <v>74.142857142857139</v>
      </c>
      <c r="I883" s="2">
        <v>3.0800000000000001E-2</v>
      </c>
      <c r="J883" s="2">
        <v>4.7429883344912289</v>
      </c>
      <c r="K883" s="2">
        <v>1230</v>
      </c>
      <c r="L883" s="2">
        <f t="shared" si="35"/>
        <v>20.5</v>
      </c>
      <c r="M883" s="2">
        <v>0.24705424675324678</v>
      </c>
      <c r="O883" s="2">
        <v>0.28301473376623376</v>
      </c>
      <c r="P883" s="2">
        <v>0.24936671428571427</v>
      </c>
      <c r="Q883" s="2">
        <v>0.17492544805194807</v>
      </c>
      <c r="R883" s="2">
        <v>0.28822661688311685</v>
      </c>
      <c r="S883" s="2">
        <v>0.24799726623376625</v>
      </c>
      <c r="T883" s="2">
        <v>0.21623957142857142</v>
      </c>
      <c r="U883" s="2">
        <v>8.4469246753246768E-2</v>
      </c>
      <c r="V883" s="2">
        <v>0.15563911688311688</v>
      </c>
      <c r="W883" s="2">
        <v>0.22589853246753247</v>
      </c>
      <c r="X883" s="2">
        <v>0.36072304545454542</v>
      </c>
      <c r="Y883" s="2">
        <v>0.42352401948051943</v>
      </c>
      <c r="Z883" s="2">
        <v>0.11721350000000001</v>
      </c>
      <c r="AA883" s="2">
        <v>0.29911281818181817</v>
      </c>
      <c r="AB883" s="2">
        <v>0.40411914935064935</v>
      </c>
      <c r="AC883" s="2">
        <v>0.16701875974025976</v>
      </c>
      <c r="AD883" s="2">
        <v>0.36690388961038961</v>
      </c>
      <c r="AE883" s="2">
        <v>0.20613862987012985</v>
      </c>
      <c r="AF883" s="2">
        <v>0.28768174675324676</v>
      </c>
      <c r="AG883" s="2">
        <v>0.23506307792207792</v>
      </c>
    </row>
    <row r="884" spans="1:33" x14ac:dyDescent="0.3">
      <c r="A884" s="2" t="str">
        <f t="shared" si="33"/>
        <v>20220323_WT_DYN</v>
      </c>
      <c r="B884" s="2">
        <v>20220323</v>
      </c>
      <c r="C884" s="2" t="s">
        <v>31</v>
      </c>
      <c r="D884" s="2" t="s">
        <v>42</v>
      </c>
      <c r="E884" s="2" t="s">
        <v>46</v>
      </c>
      <c r="F884" s="2" t="s">
        <v>50</v>
      </c>
      <c r="G884" s="2" t="s">
        <v>36</v>
      </c>
      <c r="H884" s="2">
        <v>74.142857142857139</v>
      </c>
      <c r="I884" s="2">
        <v>3.0800000000000001E-2</v>
      </c>
      <c r="J884" s="2">
        <v>4.7429883344912289</v>
      </c>
      <c r="K884" s="2">
        <v>1260</v>
      </c>
      <c r="L884" s="2">
        <f t="shared" si="35"/>
        <v>21</v>
      </c>
      <c r="M884" s="2">
        <v>0.31651330519480519</v>
      </c>
      <c r="O884" s="2">
        <v>0.36695551298701301</v>
      </c>
      <c r="P884" s="2">
        <v>0.22262794805194805</v>
      </c>
      <c r="Q884" s="2">
        <v>0.1752291168831169</v>
      </c>
      <c r="R884" s="2">
        <v>0.19770291558441558</v>
      </c>
      <c r="S884" s="2">
        <v>0.35195940909090911</v>
      </c>
      <c r="T884" s="2">
        <v>0.19721681168831168</v>
      </c>
      <c r="U884" s="2">
        <v>9.914489610389611E-2</v>
      </c>
      <c r="V884" s="2">
        <v>0.25378207142857145</v>
      </c>
      <c r="W884" s="2">
        <v>0.21882642207792208</v>
      </c>
      <c r="X884" s="2">
        <v>0.32673733116883119</v>
      </c>
      <c r="Y884" s="2">
        <v>0.32077142207792209</v>
      </c>
      <c r="Z884" s="2">
        <v>0.21483496103896105</v>
      </c>
      <c r="AA884" s="2">
        <v>0.30411074025974028</v>
      </c>
      <c r="AB884" s="2">
        <v>0.53105551298701292</v>
      </c>
      <c r="AC884" s="2">
        <v>0.22731733116883118</v>
      </c>
      <c r="AD884" s="2">
        <v>0.19186226623376623</v>
      </c>
      <c r="AE884" s="2">
        <v>0.17299785064935067</v>
      </c>
      <c r="AF884" s="2">
        <v>0.21516619480519483</v>
      </c>
      <c r="AG884" s="2">
        <v>0.24138444155844158</v>
      </c>
    </row>
    <row r="885" spans="1:33" x14ac:dyDescent="0.3">
      <c r="A885" s="2" t="str">
        <f t="shared" si="33"/>
        <v>20220323_WT_DYN</v>
      </c>
      <c r="B885" s="2">
        <v>20220323</v>
      </c>
      <c r="C885" s="2" t="s">
        <v>31</v>
      </c>
      <c r="D885" s="2" t="s">
        <v>42</v>
      </c>
      <c r="E885" s="2" t="s">
        <v>46</v>
      </c>
      <c r="F885" s="2" t="s">
        <v>50</v>
      </c>
      <c r="G885" s="2" t="s">
        <v>36</v>
      </c>
      <c r="H885" s="2">
        <v>74.142857142857139</v>
      </c>
      <c r="I885" s="2">
        <v>3.0800000000000001E-2</v>
      </c>
      <c r="J885" s="2">
        <v>4.7429883344912289</v>
      </c>
      <c r="K885" s="2">
        <v>1290</v>
      </c>
      <c r="L885" s="2">
        <f t="shared" si="35"/>
        <v>21.5</v>
      </c>
      <c r="M885" s="2">
        <v>0.28365625974025971</v>
      </c>
      <c r="O885" s="2">
        <v>0.38481785064935065</v>
      </c>
      <c r="P885" s="2">
        <v>0.32377499350649347</v>
      </c>
      <c r="Q885" s="2">
        <v>0.20347427922077921</v>
      </c>
      <c r="R885" s="2">
        <v>0.32400129220779222</v>
      </c>
      <c r="S885" s="2">
        <v>0.32099479870129871</v>
      </c>
      <c r="T885" s="2">
        <v>0.22333405194805198</v>
      </c>
      <c r="U885" s="2">
        <v>0.10924057792207791</v>
      </c>
      <c r="V885" s="2">
        <v>8.6336519480519486E-2</v>
      </c>
      <c r="W885" s="2">
        <v>0.20175892207792206</v>
      </c>
      <c r="X885" s="2">
        <v>0.34686135714285715</v>
      </c>
      <c r="Y885" s="2">
        <v>0.2796236298701299</v>
      </c>
      <c r="Z885" s="2">
        <v>0.16042937662337661</v>
      </c>
      <c r="AA885" s="2">
        <v>0.2875502857142857</v>
      </c>
      <c r="AB885" s="2">
        <v>0.51707759090909089</v>
      </c>
      <c r="AC885" s="2">
        <v>0.3423288896103896</v>
      </c>
      <c r="AD885" s="2">
        <v>0.1579340844155844</v>
      </c>
      <c r="AE885" s="2">
        <v>0.20029888961038964</v>
      </c>
      <c r="AF885" s="2">
        <v>0.29166375974025976</v>
      </c>
      <c r="AG885" s="2">
        <v>0.25432499350649351</v>
      </c>
    </row>
    <row r="886" spans="1:33" x14ac:dyDescent="0.3">
      <c r="A886" s="2" t="str">
        <f t="shared" si="33"/>
        <v>20220323_WT_DYN</v>
      </c>
      <c r="B886" s="2">
        <v>20220323</v>
      </c>
      <c r="C886" s="2" t="s">
        <v>31</v>
      </c>
      <c r="D886" s="2" t="s">
        <v>42</v>
      </c>
      <c r="E886" s="2" t="s">
        <v>46</v>
      </c>
      <c r="F886" s="2" t="s">
        <v>50</v>
      </c>
      <c r="G886" s="2" t="s">
        <v>36</v>
      </c>
      <c r="H886" s="2">
        <v>74.142857142857139</v>
      </c>
      <c r="I886" s="2">
        <v>3.0800000000000001E-2</v>
      </c>
      <c r="J886" s="2">
        <v>4.7429883344912289</v>
      </c>
      <c r="K886" s="2">
        <v>1320</v>
      </c>
      <c r="L886" s="2">
        <f t="shared" si="35"/>
        <v>22</v>
      </c>
      <c r="M886" s="2">
        <v>0.23400879220779222</v>
      </c>
      <c r="O886" s="2">
        <v>0.39243473376623372</v>
      </c>
      <c r="P886" s="2">
        <v>0.29418791558441559</v>
      </c>
      <c r="Q886" s="2">
        <v>0.18763492857142858</v>
      </c>
      <c r="R886" s="2">
        <v>0.15871658441558442</v>
      </c>
      <c r="S886" s="2">
        <v>0.24165869480519483</v>
      </c>
      <c r="T886" s="2">
        <v>0.22428129220779219</v>
      </c>
      <c r="U886" s="2">
        <v>0.12907414935064934</v>
      </c>
      <c r="V886" s="2">
        <v>3.9758207792207796E-2</v>
      </c>
      <c r="W886" s="2">
        <v>0.2339533051948052</v>
      </c>
      <c r="X886" s="2">
        <v>0.33318278571428572</v>
      </c>
      <c r="Y886" s="2">
        <v>0.19487291558441558</v>
      </c>
      <c r="Z886" s="2">
        <v>0.28179343506493509</v>
      </c>
      <c r="AA886" s="2">
        <v>0.25086405194805195</v>
      </c>
      <c r="AB886" s="2">
        <v>0.34757953896103894</v>
      </c>
      <c r="AC886" s="2">
        <v>0.16137739610389612</v>
      </c>
      <c r="AD886" s="2">
        <v>0.20361720129870128</v>
      </c>
      <c r="AE886" s="2">
        <v>0.20627622727272729</v>
      </c>
      <c r="AF886" s="2">
        <v>0.24868236363636365</v>
      </c>
      <c r="AG886" s="2">
        <v>0.22061304545454546</v>
      </c>
    </row>
    <row r="887" spans="1:33" x14ac:dyDescent="0.3">
      <c r="A887" s="2" t="str">
        <f t="shared" si="33"/>
        <v>20220323_WT_DYN</v>
      </c>
      <c r="B887" s="2">
        <v>20220323</v>
      </c>
      <c r="C887" s="2" t="s">
        <v>31</v>
      </c>
      <c r="D887" s="2" t="s">
        <v>42</v>
      </c>
      <c r="E887" s="2" t="s">
        <v>46</v>
      </c>
      <c r="F887" s="2" t="s">
        <v>50</v>
      </c>
      <c r="G887" s="2" t="s">
        <v>36</v>
      </c>
      <c r="H887" s="2">
        <v>74.142857142857139</v>
      </c>
      <c r="I887" s="2">
        <v>3.0800000000000001E-2</v>
      </c>
      <c r="J887" s="2">
        <v>4.7429883344912289</v>
      </c>
      <c r="K887" s="2">
        <v>1350</v>
      </c>
      <c r="L887" s="2">
        <f t="shared" si="35"/>
        <v>22.5</v>
      </c>
      <c r="M887" s="2">
        <v>0.3903077857142857</v>
      </c>
      <c r="O887" s="2">
        <v>0.35119837012987015</v>
      </c>
      <c r="P887" s="2">
        <v>0.27107979870129872</v>
      </c>
      <c r="Q887" s="2">
        <v>0.19005535064935067</v>
      </c>
      <c r="R887" s="2">
        <v>0.24250294805194805</v>
      </c>
      <c r="S887" s="2">
        <v>0.27340025324675321</v>
      </c>
      <c r="T887" s="2">
        <v>0.24914931168831173</v>
      </c>
      <c r="U887" s="2">
        <v>0.18733953896103897</v>
      </c>
      <c r="V887" s="2">
        <v>9.4629051948051948E-2</v>
      </c>
      <c r="W887" s="2">
        <v>0.28238346753246751</v>
      </c>
      <c r="X887" s="2">
        <v>0.3765197987012987</v>
      </c>
      <c r="Y887" s="2">
        <v>0.39511427922077919</v>
      </c>
      <c r="Z887" s="2">
        <v>0.26540044805194801</v>
      </c>
      <c r="AA887" s="2">
        <v>0.29545538311688313</v>
      </c>
      <c r="AB887" s="2">
        <v>0.36933505844155839</v>
      </c>
      <c r="AC887" s="2">
        <v>0.13294444155844157</v>
      </c>
      <c r="AD887" s="2">
        <v>0.22737125974025976</v>
      </c>
      <c r="AE887" s="2">
        <v>0.17711155194805195</v>
      </c>
      <c r="AF887" s="2">
        <v>0.20265651948051949</v>
      </c>
      <c r="AG887" s="2">
        <v>0.22401528571428572</v>
      </c>
    </row>
    <row r="888" spans="1:33" x14ac:dyDescent="0.3">
      <c r="A888" s="2" t="str">
        <f t="shared" si="33"/>
        <v>20220323_WT_DYN</v>
      </c>
      <c r="B888" s="2">
        <v>20220323</v>
      </c>
      <c r="C888" s="2" t="s">
        <v>31</v>
      </c>
      <c r="D888" s="2" t="s">
        <v>42</v>
      </c>
      <c r="E888" s="2" t="s">
        <v>46</v>
      </c>
      <c r="F888" s="2" t="s">
        <v>50</v>
      </c>
      <c r="G888" s="2" t="s">
        <v>36</v>
      </c>
      <c r="H888" s="2">
        <v>74.142857142857139</v>
      </c>
      <c r="I888" s="2">
        <v>3.0800000000000001E-2</v>
      </c>
      <c r="J888" s="2">
        <v>4.7429883344912289</v>
      </c>
      <c r="K888" s="2">
        <v>1380</v>
      </c>
      <c r="L888" s="2">
        <f t="shared" si="35"/>
        <v>23</v>
      </c>
      <c r="M888" s="2">
        <v>0.19880927922077921</v>
      </c>
      <c r="O888" s="2">
        <v>0.22568197402597404</v>
      </c>
      <c r="P888" s="2">
        <v>0.27505197402597398</v>
      </c>
      <c r="Q888" s="2">
        <v>0.18889505844155843</v>
      </c>
      <c r="R888" s="2">
        <v>0.22589044805194805</v>
      </c>
      <c r="S888" s="2">
        <v>0.27011989610389608</v>
      </c>
      <c r="T888" s="2">
        <v>0.20465067532467532</v>
      </c>
      <c r="U888" s="2">
        <v>0.17717937662337663</v>
      </c>
      <c r="V888" s="2">
        <v>0.20548311038961042</v>
      </c>
      <c r="W888" s="2">
        <v>0.2103244090909091</v>
      </c>
      <c r="X888" s="2">
        <v>0.50129609740259728</v>
      </c>
      <c r="Y888" s="2">
        <v>0.27468885714285718</v>
      </c>
      <c r="Z888" s="2">
        <v>0.24219850000000004</v>
      </c>
      <c r="AA888" s="2">
        <v>0.30466768831168828</v>
      </c>
      <c r="AB888" s="2">
        <v>0.41691005844155837</v>
      </c>
      <c r="AC888" s="2">
        <v>0.21012778571428573</v>
      </c>
      <c r="AD888" s="2">
        <v>0.22301762337662334</v>
      </c>
      <c r="AE888" s="2">
        <v>0.21668018831168831</v>
      </c>
      <c r="AF888" s="2">
        <v>0.20782700649350649</v>
      </c>
      <c r="AG888" s="2">
        <v>0.23709687662337661</v>
      </c>
    </row>
    <row r="889" spans="1:33" x14ac:dyDescent="0.3">
      <c r="A889" s="2" t="str">
        <f t="shared" si="33"/>
        <v>20220323_WT_DYN</v>
      </c>
      <c r="B889" s="2">
        <v>20220323</v>
      </c>
      <c r="C889" s="2" t="s">
        <v>31</v>
      </c>
      <c r="D889" s="2" t="s">
        <v>42</v>
      </c>
      <c r="E889" s="2" t="s">
        <v>46</v>
      </c>
      <c r="F889" s="2" t="s">
        <v>50</v>
      </c>
      <c r="G889" s="2" t="s">
        <v>36</v>
      </c>
      <c r="H889" s="2">
        <v>74.142857142857139</v>
      </c>
      <c r="I889" s="2">
        <v>3.0800000000000001E-2</v>
      </c>
      <c r="J889" s="2">
        <v>4.7429883344912289</v>
      </c>
      <c r="K889" s="2">
        <v>1410</v>
      </c>
      <c r="L889" s="2">
        <f t="shared" si="35"/>
        <v>23.5</v>
      </c>
      <c r="M889" s="2">
        <v>0.33047986363636361</v>
      </c>
      <c r="O889" s="2">
        <v>0.22982093506493506</v>
      </c>
      <c r="P889" s="2">
        <v>0.28732408441558444</v>
      </c>
      <c r="Q889" s="2">
        <v>0.20475703896103897</v>
      </c>
      <c r="R889" s="2">
        <v>9.4124474025974042E-2</v>
      </c>
      <c r="S889" s="2">
        <v>0.28173944155844155</v>
      </c>
      <c r="T889" s="2">
        <v>0.320457461038961</v>
      </c>
      <c r="U889" s="2">
        <v>0.15024246103896102</v>
      </c>
      <c r="V889" s="2">
        <v>0.27688944155844153</v>
      </c>
      <c r="W889" s="2">
        <v>0.22881194155844153</v>
      </c>
      <c r="X889" s="2">
        <v>0.20203220129870134</v>
      </c>
      <c r="Y889" s="2">
        <v>0.19846174675324674</v>
      </c>
      <c r="Z889" s="2">
        <v>0.17637103246753247</v>
      </c>
      <c r="AA889" s="2">
        <v>0.29298694155844157</v>
      </c>
      <c r="AB889" s="2">
        <v>0.38737986363636362</v>
      </c>
      <c r="AC889" s="2">
        <v>0.17293937662337661</v>
      </c>
      <c r="AD889" s="2">
        <v>0.18116349999999998</v>
      </c>
      <c r="AE889" s="2">
        <v>0.1622278181818182</v>
      </c>
      <c r="AF889" s="2">
        <v>0.2608442142857143</v>
      </c>
      <c r="AG889" s="2">
        <v>0.212851974025974</v>
      </c>
    </row>
    <row r="890" spans="1:33" x14ac:dyDescent="0.3">
      <c r="A890" s="2" t="str">
        <f t="shared" si="33"/>
        <v>20220323_WT_DYN</v>
      </c>
      <c r="B890" s="2">
        <v>20220323</v>
      </c>
      <c r="C890" s="2" t="s">
        <v>31</v>
      </c>
      <c r="D890" s="2" t="s">
        <v>42</v>
      </c>
      <c r="E890" s="2" t="s">
        <v>46</v>
      </c>
      <c r="F890" s="2" t="s">
        <v>50</v>
      </c>
      <c r="G890" s="2" t="s">
        <v>36</v>
      </c>
      <c r="H890" s="2">
        <v>74.142857142857139</v>
      </c>
      <c r="I890" s="2">
        <v>3.0800000000000001E-2</v>
      </c>
      <c r="J890" s="2">
        <v>4.7429883344912289</v>
      </c>
      <c r="K890" s="2">
        <v>1440</v>
      </c>
      <c r="L890" s="2">
        <f t="shared" si="35"/>
        <v>24</v>
      </c>
      <c r="M890" s="2">
        <v>0.33200453896103893</v>
      </c>
      <c r="O890" s="2">
        <v>0.32700713636363637</v>
      </c>
      <c r="P890" s="2">
        <v>0.29620856493506492</v>
      </c>
      <c r="Q890" s="2">
        <v>0.20582119480519481</v>
      </c>
      <c r="R890" s="2">
        <v>0.22712405194805196</v>
      </c>
      <c r="S890" s="2">
        <v>0.33442304545454543</v>
      </c>
      <c r="T890" s="2">
        <v>0.2407171363636364</v>
      </c>
      <c r="U890" s="2">
        <v>0.18365379220779221</v>
      </c>
      <c r="V890" s="2">
        <v>0.23118087012987015</v>
      </c>
      <c r="W890" s="2">
        <v>0.2810776233766234</v>
      </c>
      <c r="X890" s="2">
        <v>0.27987434415584411</v>
      </c>
      <c r="Y890" s="2">
        <v>0.33229934415584417</v>
      </c>
      <c r="Z890" s="2">
        <v>0.23782817532467532</v>
      </c>
      <c r="AA890" s="2">
        <v>0.30063551298701296</v>
      </c>
      <c r="AB890" s="2">
        <v>0.36901914935064933</v>
      </c>
      <c r="AC890" s="2">
        <v>0.22988200649350651</v>
      </c>
      <c r="AD890" s="2">
        <v>0.15528888961038959</v>
      </c>
      <c r="AE890" s="2">
        <v>0.18310044805194803</v>
      </c>
      <c r="AF890" s="2">
        <v>0.27403281818181818</v>
      </c>
      <c r="AG890" s="2">
        <v>0.24832544805194803</v>
      </c>
    </row>
    <row r="891" spans="1:33" x14ac:dyDescent="0.3">
      <c r="A891" s="2" t="str">
        <f t="shared" si="33"/>
        <v>20220323_WT_DYN</v>
      </c>
      <c r="B891" s="2">
        <v>20220323</v>
      </c>
      <c r="C891" s="2" t="s">
        <v>31</v>
      </c>
      <c r="D891" s="2" t="s">
        <v>42</v>
      </c>
      <c r="E891" s="2" t="s">
        <v>46</v>
      </c>
      <c r="F891" s="2" t="s">
        <v>50</v>
      </c>
      <c r="G891" s="2" t="s">
        <v>36</v>
      </c>
      <c r="H891" s="2">
        <v>74.142857142857139</v>
      </c>
      <c r="I891" s="2">
        <v>3.0800000000000001E-2</v>
      </c>
      <c r="J891" s="2">
        <v>4.7429883344912289</v>
      </c>
      <c r="K891" s="2">
        <v>1470</v>
      </c>
      <c r="L891" s="2">
        <f t="shared" si="35"/>
        <v>24.5</v>
      </c>
      <c r="M891" s="2">
        <v>0.33397921428571431</v>
      </c>
      <c r="O891" s="2">
        <v>0.21573210389610389</v>
      </c>
      <c r="P891" s="2">
        <v>0.38642921428571431</v>
      </c>
      <c r="Q891" s="2">
        <v>0.27002622727272729</v>
      </c>
      <c r="R891" s="2">
        <v>0.25921382467532467</v>
      </c>
      <c r="S891" s="2">
        <v>0.21462405194805195</v>
      </c>
      <c r="T891" s="2">
        <v>0.31741233116883116</v>
      </c>
      <c r="U891" s="2">
        <v>0.25951583766233766</v>
      </c>
      <c r="V891" s="2">
        <v>0.27982187662337665</v>
      </c>
      <c r="W891" s="2">
        <v>0.28087989610389608</v>
      </c>
      <c r="X891" s="2">
        <v>0.25866674675324675</v>
      </c>
      <c r="Y891" s="2">
        <v>0.22956187662337663</v>
      </c>
      <c r="Z891" s="2">
        <v>0.27534973376623378</v>
      </c>
      <c r="AA891" s="2">
        <v>0.33834577272727273</v>
      </c>
      <c r="AB891" s="2">
        <v>0.42603733116883113</v>
      </c>
      <c r="AC891" s="2">
        <v>0.25700554545454546</v>
      </c>
      <c r="AD891" s="2">
        <v>0.29201564285714288</v>
      </c>
      <c r="AE891" s="2">
        <v>0.22654970129870128</v>
      </c>
      <c r="AF891" s="2">
        <v>0.17225246103896105</v>
      </c>
      <c r="AG891" s="2">
        <v>0.28114703896103899</v>
      </c>
    </row>
    <row r="892" spans="1:33" x14ac:dyDescent="0.3">
      <c r="A892" s="2" t="str">
        <f t="shared" si="33"/>
        <v>20220323_WT_DYN</v>
      </c>
      <c r="B892" s="2">
        <v>20220323</v>
      </c>
      <c r="C892" s="2" t="s">
        <v>31</v>
      </c>
      <c r="D892" s="2" t="s">
        <v>42</v>
      </c>
      <c r="E892" s="2" t="s">
        <v>46</v>
      </c>
      <c r="F892" s="2" t="s">
        <v>50</v>
      </c>
      <c r="G892" s="2" t="s">
        <v>36</v>
      </c>
      <c r="H892" s="2">
        <v>74.142857142857139</v>
      </c>
      <c r="I892" s="2">
        <v>3.0800000000000001E-2</v>
      </c>
      <c r="J892" s="2">
        <v>4.7429883344912289</v>
      </c>
      <c r="K892" s="2">
        <v>1500</v>
      </c>
      <c r="L892" s="2">
        <f t="shared" si="35"/>
        <v>25</v>
      </c>
      <c r="M892" s="2">
        <v>0.3051785974025974</v>
      </c>
      <c r="O892" s="2">
        <v>0.19249908441558441</v>
      </c>
      <c r="P892" s="2">
        <v>0.22555405194805192</v>
      </c>
      <c r="Q892" s="2">
        <v>0.29405723376623372</v>
      </c>
      <c r="R892" s="2">
        <v>0.14498431168831169</v>
      </c>
      <c r="S892" s="2">
        <v>0.28332979870129871</v>
      </c>
      <c r="T892" s="2">
        <v>0.24708548051948048</v>
      </c>
      <c r="U892" s="2">
        <v>9.4361941558441562E-2</v>
      </c>
      <c r="V892" s="2">
        <v>0.22014713636363636</v>
      </c>
      <c r="W892" s="2">
        <v>0.20034502597402601</v>
      </c>
      <c r="X892" s="2">
        <v>0.29020080519480518</v>
      </c>
      <c r="Y892" s="2">
        <v>0.19292603246753245</v>
      </c>
      <c r="Z892" s="2">
        <v>8.092596753246753E-2</v>
      </c>
      <c r="AA892" s="2">
        <v>0.29258538311688309</v>
      </c>
      <c r="AB892" s="2">
        <v>0.2882390194805195</v>
      </c>
      <c r="AC892" s="2">
        <v>0.26346651948051947</v>
      </c>
      <c r="AD892" s="2">
        <v>0.25792625974025973</v>
      </c>
      <c r="AE892" s="2">
        <v>0.19030041558441557</v>
      </c>
      <c r="AF892" s="2">
        <v>0.15192901948051948</v>
      </c>
      <c r="AG892" s="2">
        <v>0.22558077272727275</v>
      </c>
    </row>
    <row r="893" spans="1:33" x14ac:dyDescent="0.3">
      <c r="A893" s="2" t="str">
        <f t="shared" si="33"/>
        <v>20220323_WT_DYN</v>
      </c>
      <c r="B893" s="2">
        <v>20220323</v>
      </c>
      <c r="C893" s="2" t="s">
        <v>31</v>
      </c>
      <c r="D893" s="2" t="s">
        <v>42</v>
      </c>
      <c r="E893" s="2" t="s">
        <v>46</v>
      </c>
      <c r="F893" s="2" t="s">
        <v>50</v>
      </c>
      <c r="G893" s="2" t="s">
        <v>36</v>
      </c>
      <c r="H893" s="2">
        <v>74.142857142857139</v>
      </c>
      <c r="I893" s="2">
        <v>3.0800000000000001E-2</v>
      </c>
      <c r="J893" s="2">
        <v>4.7429883344912289</v>
      </c>
      <c r="K893" s="2">
        <v>1530</v>
      </c>
      <c r="L893" s="2">
        <f t="shared" si="35"/>
        <v>25.5</v>
      </c>
      <c r="M893" s="2">
        <v>0.29498304545454546</v>
      </c>
      <c r="O893" s="2">
        <v>0.24103979870129871</v>
      </c>
      <c r="P893" s="2">
        <v>0.26640359740259739</v>
      </c>
      <c r="Q893" s="2">
        <v>0.22608216883116883</v>
      </c>
      <c r="R893" s="2">
        <v>0.19245574025974024</v>
      </c>
      <c r="S893" s="2">
        <v>0.23887807792207791</v>
      </c>
      <c r="T893" s="2">
        <v>0.30751557792207795</v>
      </c>
      <c r="U893" s="2">
        <v>0.45061979870129865</v>
      </c>
      <c r="V893" s="2">
        <v>0.22405879220779221</v>
      </c>
      <c r="W893" s="2">
        <v>0.21594629220779218</v>
      </c>
      <c r="X893" s="2">
        <v>0.50311752597402593</v>
      </c>
      <c r="Y893" s="2">
        <v>0.2243422012987013</v>
      </c>
      <c r="Z893" s="2">
        <v>0.11961236363636366</v>
      </c>
      <c r="AA893" s="2">
        <v>0.30556362987012992</v>
      </c>
      <c r="AB893" s="2">
        <v>0.36740096753246754</v>
      </c>
      <c r="AC893" s="2">
        <v>0.17384129220779218</v>
      </c>
      <c r="AD893" s="2">
        <v>0.23632957142857144</v>
      </c>
      <c r="AE893" s="2">
        <v>0.21659074025974029</v>
      </c>
      <c r="AF893" s="2">
        <v>0.33329966883116885</v>
      </c>
      <c r="AG893" s="2">
        <v>0.23333694155844156</v>
      </c>
    </row>
    <row r="894" spans="1:33" x14ac:dyDescent="0.3">
      <c r="A894" s="2" t="str">
        <f t="shared" si="33"/>
        <v>20220323_WT_DYN</v>
      </c>
      <c r="B894" s="2">
        <v>20220323</v>
      </c>
      <c r="C894" s="2" t="s">
        <v>31</v>
      </c>
      <c r="D894" s="2" t="s">
        <v>42</v>
      </c>
      <c r="E894" s="2" t="s">
        <v>46</v>
      </c>
      <c r="F894" s="2" t="s">
        <v>50</v>
      </c>
      <c r="G894" s="2" t="s">
        <v>36</v>
      </c>
      <c r="H894" s="2">
        <v>74.142857142857139</v>
      </c>
      <c r="I894" s="2">
        <v>3.0800000000000001E-2</v>
      </c>
      <c r="J894" s="2">
        <v>4.7429883344912289</v>
      </c>
      <c r="K894" s="2">
        <v>1560</v>
      </c>
      <c r="L894" s="2">
        <f t="shared" si="35"/>
        <v>26</v>
      </c>
      <c r="M894" s="2">
        <v>0.28641752597402598</v>
      </c>
      <c r="O894" s="2">
        <v>0.28960551298701298</v>
      </c>
      <c r="P894" s="2">
        <v>0.26588200649350652</v>
      </c>
      <c r="Q894" s="2">
        <v>0.1766509025974026</v>
      </c>
      <c r="R894" s="2">
        <v>0.39984739610389608</v>
      </c>
      <c r="S894" s="2">
        <v>0.32052434415584419</v>
      </c>
      <c r="T894" s="2">
        <v>0.25800927922077921</v>
      </c>
      <c r="U894" s="2">
        <v>9.5393012987012984E-2</v>
      </c>
      <c r="V894" s="2">
        <v>0.24892830519480519</v>
      </c>
      <c r="W894" s="2">
        <v>0.2220433701298701</v>
      </c>
      <c r="X894" s="2">
        <v>0.26666697402597406</v>
      </c>
      <c r="Y894" s="2">
        <v>0.35133505844155849</v>
      </c>
      <c r="Z894" s="2">
        <v>0.2246359025974026</v>
      </c>
      <c r="AA894" s="2">
        <v>0.29030811038961041</v>
      </c>
      <c r="AB894" s="2">
        <v>0.31589707142857143</v>
      </c>
      <c r="AC894" s="2">
        <v>0.30352973376623377</v>
      </c>
      <c r="AD894" s="2">
        <v>0.26185720129870133</v>
      </c>
      <c r="AE894" s="2">
        <v>0.24013453896103898</v>
      </c>
      <c r="AF894" s="2">
        <v>0.33714057792207786</v>
      </c>
      <c r="AG894" s="2">
        <v>0.25326369480519478</v>
      </c>
    </row>
    <row r="895" spans="1:33" x14ac:dyDescent="0.3">
      <c r="A895" s="2" t="str">
        <f t="shared" si="33"/>
        <v>20220323_WT_DYN</v>
      </c>
      <c r="B895" s="2">
        <v>20220323</v>
      </c>
      <c r="C895" s="2" t="s">
        <v>31</v>
      </c>
      <c r="D895" s="2" t="s">
        <v>42</v>
      </c>
      <c r="E895" s="2" t="s">
        <v>46</v>
      </c>
      <c r="F895" s="2" t="s">
        <v>50</v>
      </c>
      <c r="G895" s="2" t="s">
        <v>36</v>
      </c>
      <c r="H895" s="2">
        <v>74.142857142857139</v>
      </c>
      <c r="I895" s="2">
        <v>3.0800000000000001E-2</v>
      </c>
      <c r="J895" s="2">
        <v>4.7429883344912289</v>
      </c>
      <c r="K895" s="2">
        <v>1590</v>
      </c>
      <c r="L895" s="2">
        <f t="shared" si="35"/>
        <v>26.5</v>
      </c>
      <c r="M895" s="2">
        <v>0.3738909025974026</v>
      </c>
      <c r="O895" s="2">
        <v>0.21402476623376626</v>
      </c>
      <c r="P895" s="2">
        <v>0.28496285064935062</v>
      </c>
      <c r="Q895" s="2">
        <v>0.19767093506493508</v>
      </c>
      <c r="R895" s="2">
        <v>0.16773103246753246</v>
      </c>
      <c r="S895" s="2">
        <v>0.17942242857142857</v>
      </c>
      <c r="T895" s="2">
        <v>0.26952307792207791</v>
      </c>
      <c r="U895" s="2">
        <v>7.7885999999999997E-2</v>
      </c>
      <c r="V895" s="2">
        <v>0.24226281818181819</v>
      </c>
      <c r="W895" s="2">
        <v>0.21724820779220777</v>
      </c>
      <c r="X895" s="2">
        <v>0.3394412272727273</v>
      </c>
      <c r="Y895" s="2">
        <v>0.38603960389610387</v>
      </c>
      <c r="Z895" s="2">
        <v>0.16465957142857143</v>
      </c>
      <c r="AA895" s="2">
        <v>0.30484401948051948</v>
      </c>
      <c r="AB895" s="2">
        <v>0.33001492857142856</v>
      </c>
      <c r="AC895" s="2">
        <v>0.1753383051948052</v>
      </c>
      <c r="AD895" s="2">
        <v>0.24844837012987012</v>
      </c>
      <c r="AE895" s="2">
        <v>0.15412093506493504</v>
      </c>
      <c r="AF895" s="2">
        <v>0.17311746103896103</v>
      </c>
      <c r="AG895" s="2">
        <v>0.20035346753246752</v>
      </c>
    </row>
    <row r="896" spans="1:33" x14ac:dyDescent="0.3">
      <c r="A896" s="2" t="str">
        <f t="shared" si="33"/>
        <v>20220323_WT_DYN</v>
      </c>
      <c r="B896" s="2">
        <v>20220323</v>
      </c>
      <c r="C896" s="2" t="s">
        <v>31</v>
      </c>
      <c r="D896" s="2" t="s">
        <v>42</v>
      </c>
      <c r="E896" s="2" t="s">
        <v>46</v>
      </c>
      <c r="F896" s="2" t="s">
        <v>50</v>
      </c>
      <c r="G896" s="2" t="s">
        <v>36</v>
      </c>
      <c r="H896" s="2">
        <v>74.142857142857139</v>
      </c>
      <c r="I896" s="2">
        <v>3.0800000000000001E-2</v>
      </c>
      <c r="J896" s="2">
        <v>4.7429883344912289</v>
      </c>
      <c r="K896" s="2">
        <v>1620</v>
      </c>
      <c r="L896" s="2">
        <f t="shared" si="35"/>
        <v>27</v>
      </c>
      <c r="M896" s="2">
        <v>0.21620041558441558</v>
      </c>
      <c r="O896" s="2">
        <v>0.31677986363636362</v>
      </c>
      <c r="P896" s="2">
        <v>0.26238681168831174</v>
      </c>
      <c r="Q896" s="2">
        <v>0.15697778571428572</v>
      </c>
      <c r="R896" s="2">
        <v>0.18455479870129871</v>
      </c>
      <c r="S896" s="2">
        <v>0.29309840259740255</v>
      </c>
      <c r="T896" s="2">
        <v>0.28194424675324675</v>
      </c>
      <c r="U896" s="2">
        <v>0.23399190909090911</v>
      </c>
      <c r="V896" s="2">
        <v>0.11729434415584415</v>
      </c>
      <c r="W896" s="2">
        <v>0.18575401948051948</v>
      </c>
      <c r="X896" s="2">
        <v>0.3331947987012987</v>
      </c>
      <c r="Y896" s="2">
        <v>0.31248765584415589</v>
      </c>
      <c r="Z896" s="2">
        <v>0.12860337012987014</v>
      </c>
      <c r="AA896" s="2">
        <v>0.29500213636363637</v>
      </c>
      <c r="AB896" s="2">
        <v>0.40942856493506491</v>
      </c>
      <c r="AC896" s="2">
        <v>0.17162703896103895</v>
      </c>
      <c r="AD896" s="2">
        <v>0.3489486948051948</v>
      </c>
      <c r="AE896" s="2">
        <v>0.14693492857142856</v>
      </c>
      <c r="AF896" s="2">
        <v>0.18552512337662336</v>
      </c>
      <c r="AG896" s="2">
        <v>0.22129054545454546</v>
      </c>
    </row>
    <row r="897" spans="1:33" x14ac:dyDescent="0.3">
      <c r="A897" s="2" t="str">
        <f t="shared" si="33"/>
        <v>20220323_WT_DYN</v>
      </c>
      <c r="B897" s="2">
        <v>20220323</v>
      </c>
      <c r="C897" s="2" t="s">
        <v>31</v>
      </c>
      <c r="D897" s="2" t="s">
        <v>42</v>
      </c>
      <c r="E897" s="2" t="s">
        <v>46</v>
      </c>
      <c r="F897" s="2" t="s">
        <v>50</v>
      </c>
      <c r="G897" s="2" t="s">
        <v>36</v>
      </c>
      <c r="H897" s="2">
        <v>74.142857142857139</v>
      </c>
      <c r="I897" s="2">
        <v>3.0800000000000001E-2</v>
      </c>
      <c r="J897" s="2">
        <v>4.7429883344912289</v>
      </c>
      <c r="K897" s="2">
        <v>1650</v>
      </c>
      <c r="L897" s="2">
        <f t="shared" si="35"/>
        <v>27.5</v>
      </c>
      <c r="M897" s="2">
        <v>0.33393960389610389</v>
      </c>
      <c r="O897" s="2">
        <v>0.2767412922077922</v>
      </c>
      <c r="P897" s="2">
        <v>0.25589785064935067</v>
      </c>
      <c r="Q897" s="2">
        <v>0.2587496363636364</v>
      </c>
      <c r="R897" s="2">
        <v>0.20393804545454544</v>
      </c>
      <c r="S897" s="2">
        <v>0.27043895454545452</v>
      </c>
      <c r="T897" s="2">
        <v>0.29670882467532467</v>
      </c>
      <c r="U897" s="2">
        <v>0.19859674675324673</v>
      </c>
      <c r="V897" s="2">
        <v>0.33333181168831172</v>
      </c>
      <c r="W897" s="2">
        <v>0.20141177922077921</v>
      </c>
      <c r="X897" s="2">
        <v>0.42116038311688303</v>
      </c>
      <c r="Y897" s="2">
        <v>0.3365951233766234</v>
      </c>
      <c r="Z897" s="2">
        <v>3.7403824675324673E-2</v>
      </c>
      <c r="AA897" s="2">
        <v>0.31094122727272727</v>
      </c>
      <c r="AB897" s="2">
        <v>0.26945203896103892</v>
      </c>
      <c r="AC897" s="2">
        <v>0.12428401948051948</v>
      </c>
      <c r="AD897" s="2">
        <v>0.28973177922077925</v>
      </c>
      <c r="AE897" s="2">
        <v>0.1043623961038961</v>
      </c>
      <c r="AF897" s="2">
        <v>0.25645778571428574</v>
      </c>
      <c r="AG897" s="2">
        <v>0.22307395454545451</v>
      </c>
    </row>
    <row r="898" spans="1:33" x14ac:dyDescent="0.3">
      <c r="A898" s="2" t="str">
        <f t="shared" si="33"/>
        <v>20220323_WT_DYN</v>
      </c>
      <c r="B898" s="2">
        <v>20220323</v>
      </c>
      <c r="C898" s="2" t="s">
        <v>31</v>
      </c>
      <c r="D898" s="2" t="s">
        <v>42</v>
      </c>
      <c r="E898" s="2" t="s">
        <v>46</v>
      </c>
      <c r="F898" s="2" t="s">
        <v>50</v>
      </c>
      <c r="G898" s="2" t="s">
        <v>36</v>
      </c>
      <c r="H898" s="2">
        <v>74.142857142857139</v>
      </c>
      <c r="I898" s="2">
        <v>3.0800000000000001E-2</v>
      </c>
      <c r="J898" s="2">
        <v>4.7429883344912289</v>
      </c>
      <c r="K898" s="2">
        <v>1680</v>
      </c>
      <c r="L898" s="2">
        <f t="shared" si="35"/>
        <v>28</v>
      </c>
      <c r="M898" s="2">
        <v>0.28854651948051946</v>
      </c>
      <c r="O898" s="2">
        <v>0.26957772077922076</v>
      </c>
      <c r="P898" s="2">
        <v>0.25405830519480521</v>
      </c>
      <c r="Q898" s="2">
        <v>0.18717405194805198</v>
      </c>
      <c r="R898" s="2">
        <v>0.20852311038961038</v>
      </c>
      <c r="S898" s="2">
        <v>0.20701538311688308</v>
      </c>
      <c r="T898" s="2">
        <v>0.24001999350649353</v>
      </c>
      <c r="U898" s="2">
        <v>5.1362331168831155E-2</v>
      </c>
      <c r="V898" s="2">
        <v>3.3147298701298705E-2</v>
      </c>
      <c r="W898" s="2">
        <v>0.15556330519480518</v>
      </c>
      <c r="X898" s="2">
        <v>0.46779187662337657</v>
      </c>
      <c r="Y898" s="2">
        <v>0.32860875974025971</v>
      </c>
      <c r="Z898" s="2">
        <v>4.4576551948051948E-2</v>
      </c>
      <c r="AA898" s="2">
        <v>0.27107333766233765</v>
      </c>
      <c r="AB898" s="2">
        <v>0.32871492857142859</v>
      </c>
      <c r="AC898" s="2">
        <v>0.13637934415584418</v>
      </c>
      <c r="AD898" s="2">
        <v>0.29840947402597401</v>
      </c>
      <c r="AE898" s="2">
        <v>7.5940642857142845E-2</v>
      </c>
      <c r="AF898" s="2">
        <v>0.26700255844155846</v>
      </c>
      <c r="AG898" s="2">
        <v>0.19350168181818181</v>
      </c>
    </row>
    <row r="899" spans="1:33" x14ac:dyDescent="0.3">
      <c r="A899" s="2" t="str">
        <f t="shared" si="33"/>
        <v>20220323_WT_DYN</v>
      </c>
      <c r="B899" s="2">
        <v>20220323</v>
      </c>
      <c r="C899" s="2" t="s">
        <v>31</v>
      </c>
      <c r="D899" s="2" t="s">
        <v>42</v>
      </c>
      <c r="E899" s="2" t="s">
        <v>46</v>
      </c>
      <c r="F899" s="2" t="s">
        <v>50</v>
      </c>
      <c r="G899" s="2" t="s">
        <v>36</v>
      </c>
      <c r="H899" s="2">
        <v>74.142857142857139</v>
      </c>
      <c r="I899" s="2">
        <v>3.0800000000000001E-2</v>
      </c>
      <c r="J899" s="2">
        <v>4.7429883344912289</v>
      </c>
      <c r="K899" s="2">
        <v>1710</v>
      </c>
      <c r="L899" s="2">
        <f t="shared" si="35"/>
        <v>28.5</v>
      </c>
      <c r="M899" s="2">
        <v>0.27372388961038963</v>
      </c>
      <c r="O899" s="2">
        <v>0.23818359740259737</v>
      </c>
      <c r="P899" s="2">
        <v>0.256247525974026</v>
      </c>
      <c r="Q899" s="2">
        <v>0.29293541558441555</v>
      </c>
      <c r="R899" s="2">
        <v>8.2596000000000003E-2</v>
      </c>
      <c r="S899" s="2">
        <v>0.17464074025974025</v>
      </c>
      <c r="T899" s="2">
        <v>0.32806752597402594</v>
      </c>
      <c r="U899" s="2">
        <v>0.23031908441558444</v>
      </c>
      <c r="V899" s="2">
        <v>6.5798207792207797E-2</v>
      </c>
      <c r="W899" s="2">
        <v>0.21557333766233766</v>
      </c>
      <c r="X899" s="2">
        <v>0.34694479870129868</v>
      </c>
      <c r="Y899" s="2">
        <v>0.24375986363636362</v>
      </c>
      <c r="Z899" s="2">
        <v>0.18683515584415583</v>
      </c>
      <c r="AA899" s="2">
        <v>0.29206606493506498</v>
      </c>
      <c r="AB899" s="2">
        <v>0.56060161688311694</v>
      </c>
      <c r="AC899" s="2">
        <v>0.13330278571428572</v>
      </c>
      <c r="AD899" s="2">
        <v>0.19641210389610389</v>
      </c>
      <c r="AE899" s="2">
        <v>0.13977645454545454</v>
      </c>
      <c r="AF899" s="2">
        <v>0.35178733116883115</v>
      </c>
      <c r="AG899" s="2">
        <v>0.22154632467532467</v>
      </c>
    </row>
    <row r="900" spans="1:33" x14ac:dyDescent="0.3">
      <c r="A900" s="2" t="str">
        <f t="shared" si="33"/>
        <v>20220323_WT_DYN</v>
      </c>
      <c r="B900" s="2">
        <v>20220323</v>
      </c>
      <c r="C900" s="2" t="s">
        <v>31</v>
      </c>
      <c r="D900" s="2" t="s">
        <v>42</v>
      </c>
      <c r="E900" s="2" t="s">
        <v>46</v>
      </c>
      <c r="F900" s="2" t="s">
        <v>50</v>
      </c>
      <c r="G900" s="2" t="s">
        <v>36</v>
      </c>
      <c r="H900" s="2">
        <v>74.142857142857139</v>
      </c>
      <c r="I900" s="2">
        <v>3.0800000000000001E-2</v>
      </c>
      <c r="J900" s="2">
        <v>4.7429883344912289</v>
      </c>
      <c r="K900" s="2">
        <v>1740</v>
      </c>
      <c r="L900" s="2">
        <f t="shared" si="35"/>
        <v>29</v>
      </c>
      <c r="M900" s="2">
        <v>0.20589281818181818</v>
      </c>
      <c r="O900" s="2">
        <v>0.28474606493506494</v>
      </c>
      <c r="P900" s="2">
        <v>0.22146174675324676</v>
      </c>
      <c r="Q900" s="2">
        <v>0.17346035064935064</v>
      </c>
      <c r="R900" s="2">
        <v>0.13488226623376623</v>
      </c>
      <c r="S900" s="2">
        <v>0.24420285064935063</v>
      </c>
      <c r="T900" s="2">
        <v>0.31453862987012987</v>
      </c>
      <c r="U900" s="2">
        <v>1.9198467532467532E-2</v>
      </c>
      <c r="V900" s="2">
        <v>0.28520759090909092</v>
      </c>
      <c r="W900" s="2">
        <v>0.14287018831168832</v>
      </c>
      <c r="X900" s="2">
        <v>0.34637791558441555</v>
      </c>
      <c r="Y900" s="2">
        <v>0.31734901948051947</v>
      </c>
      <c r="Z900" s="2">
        <v>0.1235808051948052</v>
      </c>
      <c r="AA900" s="2">
        <v>0.278866487012987</v>
      </c>
      <c r="AB900" s="2">
        <v>0.31112466883116885</v>
      </c>
      <c r="AC900" s="2">
        <v>0.17364918181818181</v>
      </c>
      <c r="AD900" s="2">
        <v>0.25247275324675322</v>
      </c>
      <c r="AE900" s="2">
        <v>0.14147794805194808</v>
      </c>
      <c r="AF900" s="2">
        <v>0.30199651948051948</v>
      </c>
      <c r="AG900" s="2">
        <v>0.19218989610389611</v>
      </c>
    </row>
    <row r="901" spans="1:33" x14ac:dyDescent="0.3">
      <c r="A901" s="2" t="str">
        <f t="shared" si="33"/>
        <v>20220323_WT_DYN</v>
      </c>
      <c r="B901" s="2">
        <v>20220323</v>
      </c>
      <c r="C901" s="2" t="s">
        <v>31</v>
      </c>
      <c r="D901" s="2" t="s">
        <v>42</v>
      </c>
      <c r="E901" s="2" t="s">
        <v>46</v>
      </c>
      <c r="F901" s="2" t="s">
        <v>50</v>
      </c>
      <c r="G901" s="2" t="s">
        <v>36</v>
      </c>
      <c r="H901" s="2">
        <v>74.142857142857139</v>
      </c>
      <c r="I901" s="2">
        <v>3.0800000000000001E-2</v>
      </c>
      <c r="J901" s="2">
        <v>4.7429883344912289</v>
      </c>
      <c r="K901" s="2">
        <v>1770</v>
      </c>
      <c r="L901" s="2">
        <f t="shared" si="35"/>
        <v>29.5</v>
      </c>
      <c r="M901" s="2">
        <v>0.22841574025974024</v>
      </c>
      <c r="O901" s="2">
        <v>0.38177499350649347</v>
      </c>
      <c r="P901" s="2">
        <v>0.24448346753246752</v>
      </c>
      <c r="Q901" s="2">
        <v>0.22683362987012987</v>
      </c>
      <c r="R901" s="2">
        <v>0.26940768831168832</v>
      </c>
      <c r="S901" s="2">
        <v>0.23588538311688312</v>
      </c>
      <c r="T901" s="2">
        <v>0.27197038311688315</v>
      </c>
      <c r="U901" s="2">
        <v>6.0281292207792221E-2</v>
      </c>
      <c r="V901" s="2">
        <v>0.18530525324675326</v>
      </c>
      <c r="W901" s="2">
        <v>0.16528811038961039</v>
      </c>
      <c r="X901" s="2">
        <v>0.4013253181818181</v>
      </c>
      <c r="Y901" s="2">
        <v>0.54776460389610382</v>
      </c>
      <c r="Z901" s="2">
        <v>7.9693305194805192E-2</v>
      </c>
      <c r="AA901" s="2">
        <v>0.30409953896103892</v>
      </c>
      <c r="AB901" s="2">
        <v>0.39882401948051954</v>
      </c>
      <c r="AC901" s="2">
        <v>0.21133567532467532</v>
      </c>
      <c r="AD901" s="2">
        <v>0.29623479870129871</v>
      </c>
      <c r="AE901" s="2">
        <v>0.16432759090909091</v>
      </c>
      <c r="AF901" s="2">
        <v>0.31513148701298704</v>
      </c>
      <c r="AG901" s="2">
        <v>0.22714207142857143</v>
      </c>
    </row>
  </sheetData>
  <autoFilter ref="A1:AG901" xr:uid="{00000000-0009-0000-0000-000001000000}"/>
  <conditionalFormatting sqref="M2:AG901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50"/>
  <sheetViews>
    <sheetView zoomScale="70" zoomScaleNormal="70" workbookViewId="0">
      <selection activeCell="AC8" sqref="AC8"/>
    </sheetView>
  </sheetViews>
  <sheetFormatPr defaultRowHeight="14.5" x14ac:dyDescent="0.35"/>
  <cols>
    <col min="1" max="1" width="22.54296875" bestFit="1" customWidth="1"/>
    <col min="2" max="2" width="9.81640625" bestFit="1" customWidth="1"/>
    <col min="3" max="3" width="12.26953125" bestFit="1" customWidth="1"/>
    <col min="4" max="4" width="8.81640625" bestFit="1" customWidth="1"/>
    <col min="5" max="5" width="10.7265625" bestFit="1" customWidth="1"/>
    <col min="6" max="6" width="4.7265625" bestFit="1" customWidth="1"/>
    <col min="7" max="7" width="15.453125" bestFit="1" customWidth="1"/>
    <col min="8" max="8" width="10.81640625" bestFit="1" customWidth="1"/>
    <col min="9" max="9" width="12.26953125" bestFit="1" customWidth="1"/>
    <col min="10" max="10" width="5.7265625" bestFit="1" customWidth="1"/>
    <col min="28" max="28" width="20" bestFit="1" customWidth="1"/>
    <col min="31" max="31" width="13.26953125" bestFit="1" customWidth="1"/>
  </cols>
  <sheetData>
    <row r="1" spans="1:31" ht="15" thickBo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74</v>
      </c>
      <c r="H1" s="1" t="s">
        <v>47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</row>
    <row r="2" spans="1:31" x14ac:dyDescent="0.35">
      <c r="A2" s="2" t="str">
        <f t="shared" ref="A2:A35" si="0">B2&amp;"_"&amp;D2&amp;"_"&amp;J2</f>
        <v>20220216_PS19_8hr</v>
      </c>
      <c r="B2" s="2" t="s">
        <v>29</v>
      </c>
      <c r="C2" s="2" t="s">
        <v>30</v>
      </c>
      <c r="D2" s="2" t="s">
        <v>51</v>
      </c>
      <c r="E2" s="2" t="s">
        <v>52</v>
      </c>
      <c r="F2" s="2" t="s">
        <v>33</v>
      </c>
      <c r="G2" s="14">
        <v>58.428571428571431</v>
      </c>
      <c r="H2" s="2">
        <v>2.2200000000000001E-2</v>
      </c>
      <c r="I2" s="3">
        <v>2.9994131919822138</v>
      </c>
      <c r="J2" s="2" t="s">
        <v>56</v>
      </c>
      <c r="K2" s="2">
        <v>7.1798110568981277E-2</v>
      </c>
      <c r="L2" s="2">
        <v>4.9408731146528481E-2</v>
      </c>
      <c r="M2" s="2">
        <v>8.0828877011032918E-2</v>
      </c>
      <c r="N2" s="2">
        <v>6.5932429892831088E-2</v>
      </c>
      <c r="O2" s="2">
        <v>4.1462843576350272E-2</v>
      </c>
      <c r="P2" s="2">
        <v>3.1881719482871121E-2</v>
      </c>
      <c r="Q2" s="2">
        <v>5.2422654011229149E-2</v>
      </c>
      <c r="R2" s="2">
        <v>4.0945108972744775E-2</v>
      </c>
      <c r="S2" s="2">
        <v>2.4160582541183188E-2</v>
      </c>
      <c r="T2" s="2">
        <v>3.1796736193245884E-2</v>
      </c>
      <c r="U2" s="2">
        <v>4.0367929408212724E-2</v>
      </c>
      <c r="V2" s="2">
        <v>7.1287577373990538E-2</v>
      </c>
      <c r="W2" s="2">
        <v>5.7496213079609157E-2</v>
      </c>
      <c r="X2" s="2">
        <v>2.8038364379007742E-2</v>
      </c>
      <c r="Y2" s="2">
        <v>7.6650459701439924E-2</v>
      </c>
      <c r="Z2" s="2">
        <v>0.10484354101015929</v>
      </c>
      <c r="AA2" s="2">
        <v>4.7898802467110015E-2</v>
      </c>
      <c r="AB2" s="2">
        <v>5.8296769670617914E-2</v>
      </c>
      <c r="AC2" s="2">
        <v>3.4000617278276191E-2</v>
      </c>
      <c r="AD2" s="2">
        <v>2.959405867697016E-2</v>
      </c>
      <c r="AE2" s="2">
        <v>5.6484381829379059E-2</v>
      </c>
    </row>
    <row r="3" spans="1:31" x14ac:dyDescent="0.35">
      <c r="A3" s="2" t="str">
        <f t="shared" si="0"/>
        <v>20220216_WT_8hr</v>
      </c>
      <c r="B3" s="2" t="s">
        <v>29</v>
      </c>
      <c r="C3" s="2" t="s">
        <v>30</v>
      </c>
      <c r="D3" s="2" t="s">
        <v>31</v>
      </c>
      <c r="E3" s="2" t="s">
        <v>32</v>
      </c>
      <c r="F3" s="2" t="s">
        <v>33</v>
      </c>
      <c r="G3" s="14">
        <v>58.428571428571431</v>
      </c>
      <c r="H3" s="2">
        <v>4.5900000000000003E-2</v>
      </c>
      <c r="I3" s="3">
        <v>3.2866012654558485</v>
      </c>
      <c r="J3" s="2" t="s">
        <v>56</v>
      </c>
      <c r="K3" s="2">
        <v>6.4781360074864291E-2</v>
      </c>
      <c r="L3" s="2">
        <v>6.3698143793832956E-2</v>
      </c>
      <c r="M3" s="2">
        <v>7.6740948970887013E-2</v>
      </c>
      <c r="N3" s="2">
        <v>4.7512913002649038E-2</v>
      </c>
      <c r="O3" s="2">
        <v>4.08192199674677E-2</v>
      </c>
      <c r="P3" s="2">
        <v>2.6664834861811221E-2</v>
      </c>
      <c r="Q3" s="2">
        <v>4.6284622840885206E-2</v>
      </c>
      <c r="R3" s="2">
        <v>3.3624918593424848E-2</v>
      </c>
      <c r="S3" s="2">
        <v>2.9196288886200166E-2</v>
      </c>
      <c r="T3" s="2">
        <v>2.5971039108743585E-2</v>
      </c>
      <c r="U3" s="2">
        <v>3.7172504399633932E-2</v>
      </c>
      <c r="V3" s="2">
        <v>7.4973378301131835E-2</v>
      </c>
      <c r="W3" s="2">
        <v>6.9809806991654427E-2</v>
      </c>
      <c r="X3" s="2">
        <v>1.9216216053893693E-2</v>
      </c>
      <c r="Y3" s="2">
        <v>5.4241748724962534E-2</v>
      </c>
      <c r="Z3" s="2">
        <v>6.234507427282332E-2</v>
      </c>
      <c r="AA3" s="2">
        <v>4.5790130242381759E-2</v>
      </c>
      <c r="AB3" s="2">
        <v>4.77614372177965E-2</v>
      </c>
      <c r="AC3" s="2">
        <v>3.8229492978234199E-2</v>
      </c>
      <c r="AD3" s="2">
        <v>3.6491922905459363E-2</v>
      </c>
      <c r="AE3" s="2">
        <v>4.4456259886376782E-2</v>
      </c>
    </row>
    <row r="4" spans="1:31" x14ac:dyDescent="0.35">
      <c r="A4" s="2" t="str">
        <f t="shared" ref="A4:A34" si="1">B4&amp;"_"&amp;D4&amp;"_"&amp;J4</f>
        <v>20220216_PS19_12hr</v>
      </c>
      <c r="B4" s="2" t="s">
        <v>29</v>
      </c>
      <c r="C4" s="2" t="s">
        <v>30</v>
      </c>
      <c r="D4" s="2" t="s">
        <v>51</v>
      </c>
      <c r="E4" s="2" t="s">
        <v>52</v>
      </c>
      <c r="F4" s="2" t="s">
        <v>33</v>
      </c>
      <c r="G4" s="14">
        <v>58.428571428571431</v>
      </c>
      <c r="H4" s="2">
        <v>2.2200000000000001E-2</v>
      </c>
      <c r="I4" s="3">
        <v>0.7108465379045501</v>
      </c>
      <c r="J4" s="2" t="s">
        <v>57</v>
      </c>
      <c r="K4" s="2">
        <v>5.7984512552461252E-2</v>
      </c>
      <c r="L4" s="2">
        <v>7.9164625554603532E-2</v>
      </c>
      <c r="M4" s="2">
        <v>0.1056882969725991</v>
      </c>
      <c r="N4" s="2">
        <v>7.7981641668265878E-2</v>
      </c>
      <c r="O4" s="2">
        <v>5.0428380935314314E-2</v>
      </c>
      <c r="P4" s="2">
        <v>4.5540504558730564E-2</v>
      </c>
      <c r="Q4" s="2">
        <v>7.0616155982095127E-2</v>
      </c>
      <c r="R4" s="2">
        <v>5.4033814546280486E-2</v>
      </c>
      <c r="S4" s="2">
        <v>3.223182329555993E-2</v>
      </c>
      <c r="T4" s="2">
        <v>3.9487932349990741E-2</v>
      </c>
      <c r="U4" s="2">
        <v>4.7995225665122591E-2</v>
      </c>
      <c r="V4" s="2">
        <v>0.10709749002142917</v>
      </c>
      <c r="W4" s="2">
        <v>8.956865737531286E-2</v>
      </c>
      <c r="X4" s="2">
        <v>2.8000037896608005E-2</v>
      </c>
      <c r="Y4" s="2">
        <v>7.9390623701086155E-2</v>
      </c>
      <c r="Z4" s="2">
        <v>0.10611864302296006</v>
      </c>
      <c r="AA4" s="2">
        <v>4.4657979334862569E-2</v>
      </c>
      <c r="AB4" s="2">
        <v>0.10206747326065241</v>
      </c>
      <c r="AC4" s="2">
        <v>4.4440041999953862E-2</v>
      </c>
      <c r="AD4" s="2">
        <v>3.3445488909720725E-2</v>
      </c>
      <c r="AE4" s="2">
        <v>6.0209901459416022E-2</v>
      </c>
    </row>
    <row r="5" spans="1:31" x14ac:dyDescent="0.35">
      <c r="A5" s="2" t="str">
        <f t="shared" si="1"/>
        <v>20220216_WT_12hr</v>
      </c>
      <c r="B5" s="2" t="s">
        <v>29</v>
      </c>
      <c r="C5" s="2" t="s">
        <v>30</v>
      </c>
      <c r="D5" s="2" t="s">
        <v>31</v>
      </c>
      <c r="E5" s="2" t="s">
        <v>32</v>
      </c>
      <c r="F5" s="2" t="s">
        <v>33</v>
      </c>
      <c r="G5" s="14">
        <v>58.428571428571431</v>
      </c>
      <c r="H5" s="2">
        <v>4.5900000000000003E-2</v>
      </c>
      <c r="I5" s="3">
        <v>0.77890873363734137</v>
      </c>
      <c r="J5" s="2" t="s">
        <v>57</v>
      </c>
      <c r="K5" s="2">
        <v>7.1337176745370837E-2</v>
      </c>
      <c r="L5" s="2">
        <v>2.3076888502792211E-2</v>
      </c>
      <c r="M5" s="2">
        <v>3.5296677020957172E-2</v>
      </c>
      <c r="N5" s="2">
        <v>5.0295661491761047E-2</v>
      </c>
      <c r="O5" s="2">
        <v>3.765005928621943E-2</v>
      </c>
      <c r="P5" s="2">
        <v>3.8540921039379693E-2</v>
      </c>
      <c r="Q5" s="2">
        <v>5.2080800032327727E-2</v>
      </c>
      <c r="R5" s="2">
        <v>4.738178994046742E-2</v>
      </c>
      <c r="S5" s="2">
        <v>2.8971532896570111E-2</v>
      </c>
      <c r="T5" s="2">
        <v>3.7978326243512335E-2</v>
      </c>
      <c r="U5" s="2">
        <v>5.8441198607992753E-2</v>
      </c>
      <c r="V5" s="2">
        <v>4.8856263072430954E-2</v>
      </c>
      <c r="W5" s="2">
        <v>9.7994061054575865E-2</v>
      </c>
      <c r="X5" s="2">
        <v>4.5075306622954045E-2</v>
      </c>
      <c r="Y5" s="2">
        <v>4.5212665462802171E-2</v>
      </c>
      <c r="Z5" s="2">
        <v>8.1126089965530002E-2</v>
      </c>
      <c r="AA5" s="2">
        <v>5.198257286308966E-2</v>
      </c>
      <c r="AB5" s="2">
        <v>4.9050791639715631E-2</v>
      </c>
      <c r="AC5" s="2">
        <v>3.1304912818390603E-2</v>
      </c>
      <c r="AD5" s="2">
        <v>3.8525643254594261E-2</v>
      </c>
      <c r="AE5" s="2">
        <v>4.779764097154704E-2</v>
      </c>
    </row>
    <row r="6" spans="1:31" x14ac:dyDescent="0.35">
      <c r="A6" s="2" t="str">
        <f t="shared" si="1"/>
        <v>20220217_PS19_8hr</v>
      </c>
      <c r="B6" s="2" t="s">
        <v>34</v>
      </c>
      <c r="C6" s="2" t="s">
        <v>35</v>
      </c>
      <c r="D6" s="2" t="s">
        <v>51</v>
      </c>
      <c r="E6" s="2" t="s">
        <v>53</v>
      </c>
      <c r="F6" s="2" t="s">
        <v>36</v>
      </c>
      <c r="G6" s="14">
        <v>52.142857142857146</v>
      </c>
      <c r="H6" s="2">
        <v>2.6200000000000005E-2</v>
      </c>
      <c r="I6" s="3">
        <v>5.1782089832722056</v>
      </c>
      <c r="J6" s="2" t="s">
        <v>56</v>
      </c>
      <c r="K6" s="2">
        <v>6.8124886643157731E-2</v>
      </c>
      <c r="L6" s="2">
        <v>3.0223461529955985E-2</v>
      </c>
      <c r="M6" s="2">
        <v>7.2067021861327407E-2</v>
      </c>
      <c r="N6" s="2">
        <v>5.5226778394580484E-2</v>
      </c>
      <c r="O6" s="2">
        <v>4.5630120523001548E-2</v>
      </c>
      <c r="P6" s="2">
        <v>2.5964112386024266E-2</v>
      </c>
      <c r="Q6" s="2">
        <v>5.6875804153792703E-2</v>
      </c>
      <c r="R6" s="2">
        <v>4.0325216821984582E-2</v>
      </c>
      <c r="S6" s="2">
        <v>2.7898236719814892E-2</v>
      </c>
      <c r="T6" s="2">
        <v>2.8814171170379092E-2</v>
      </c>
      <c r="U6" s="2">
        <v>3.9445742854303543E-2</v>
      </c>
      <c r="V6" s="2">
        <v>9.5413665534948525E-2</v>
      </c>
      <c r="W6" s="2">
        <v>6.518114681936106E-2</v>
      </c>
      <c r="X6" s="2">
        <v>3.7638399807656944E-2</v>
      </c>
      <c r="Y6" s="2">
        <v>7.0536183684342363E-2</v>
      </c>
      <c r="Z6" s="2">
        <v>9.4559393331124744E-2</v>
      </c>
      <c r="AA6" s="2">
        <v>3.3553029736974348E-2</v>
      </c>
      <c r="AB6" s="2">
        <v>4.8287120278022198E-2</v>
      </c>
      <c r="AC6" s="2">
        <v>2.868354685564304E-2</v>
      </c>
      <c r="AD6" s="2">
        <v>3.8929444649917329E-2</v>
      </c>
      <c r="AE6" s="2">
        <v>4.8478151579229911E-2</v>
      </c>
    </row>
    <row r="7" spans="1:31" x14ac:dyDescent="0.35">
      <c r="A7" s="2" t="str">
        <f t="shared" si="1"/>
        <v>20220217_PS19_12hr</v>
      </c>
      <c r="B7" s="2" t="s">
        <v>34</v>
      </c>
      <c r="C7" s="2" t="s">
        <v>35</v>
      </c>
      <c r="D7" s="2" t="s">
        <v>51</v>
      </c>
      <c r="E7" s="2" t="s">
        <v>53</v>
      </c>
      <c r="F7" s="2" t="s">
        <v>36</v>
      </c>
      <c r="G7" s="14">
        <v>52.142857142857146</v>
      </c>
      <c r="H7" s="2">
        <v>2.6200000000000005E-2</v>
      </c>
      <c r="I7" s="3">
        <v>1.6100562722533325</v>
      </c>
      <c r="J7" s="2" t="s">
        <v>57</v>
      </c>
      <c r="K7" s="2">
        <v>7.1395951794356344E-2</v>
      </c>
      <c r="L7" s="2">
        <v>6.0569578641817653E-2</v>
      </c>
      <c r="M7" s="2">
        <v>6.6463204947635968E-2</v>
      </c>
      <c r="N7" s="2">
        <v>6.3711251443676176E-2</v>
      </c>
      <c r="O7" s="2">
        <v>4.6086587952700313E-2</v>
      </c>
      <c r="P7" s="2">
        <v>4.7491669277487721E-2</v>
      </c>
      <c r="Q7" s="2">
        <v>6.8689276210961381E-2</v>
      </c>
      <c r="R7" s="2">
        <v>6.132567643850912E-2</v>
      </c>
      <c r="S7" s="2">
        <v>3.1207828487682852E-2</v>
      </c>
      <c r="T7" s="2">
        <v>2.6261200138567069E-2</v>
      </c>
      <c r="U7" s="2">
        <v>5.5584616228816268E-2</v>
      </c>
      <c r="V7" s="2">
        <v>6.9758369279112969E-2</v>
      </c>
      <c r="W7" s="2">
        <v>0.10899196694187892</v>
      </c>
      <c r="X7" s="2">
        <v>3.6452800446446332E-2</v>
      </c>
      <c r="Y7" s="2">
        <v>8.9551155748246916E-2</v>
      </c>
      <c r="Z7" s="2">
        <v>9.7754471512804128E-2</v>
      </c>
      <c r="AA7" s="2">
        <v>4.1805880427891781E-2</v>
      </c>
      <c r="AB7" s="2">
        <v>7.0678275015033085E-2</v>
      </c>
      <c r="AC7" s="2">
        <v>3.1325513815373178E-2</v>
      </c>
      <c r="AD7" s="2">
        <v>4.7099856885044374E-2</v>
      </c>
      <c r="AE7" s="2">
        <v>5.6016675661761689E-2</v>
      </c>
    </row>
    <row r="8" spans="1:31" x14ac:dyDescent="0.35">
      <c r="A8" s="2" t="str">
        <f t="shared" si="1"/>
        <v>20220217_WT_8hr</v>
      </c>
      <c r="B8" s="2" t="s">
        <v>34</v>
      </c>
      <c r="C8" s="2" t="s">
        <v>35</v>
      </c>
      <c r="D8" s="2" t="s">
        <v>31</v>
      </c>
      <c r="E8" s="2" t="s">
        <v>75</v>
      </c>
      <c r="F8" s="2" t="s">
        <v>36</v>
      </c>
      <c r="G8" s="14">
        <v>52.142857142857146</v>
      </c>
      <c r="H8" s="2">
        <v>2.75E-2</v>
      </c>
      <c r="I8" s="3">
        <v>4.800662275369497</v>
      </c>
      <c r="J8" s="2" t="s">
        <v>56</v>
      </c>
      <c r="K8" s="2">
        <v>4.417825871403884E-2</v>
      </c>
      <c r="L8" s="2">
        <v>2.5839934759928972E-2</v>
      </c>
      <c r="M8" s="2">
        <v>4.7859563289591331E-2</v>
      </c>
      <c r="N8" s="2">
        <v>4.7504341467646212E-2</v>
      </c>
      <c r="O8" s="2">
        <v>3.2804057225183376E-2</v>
      </c>
      <c r="P8" s="2">
        <v>3.4527506933872402E-2</v>
      </c>
      <c r="Q8" s="2">
        <v>5.4998828256394711E-2</v>
      </c>
      <c r="R8" s="2">
        <v>4.7589058945500591E-2</v>
      </c>
      <c r="S8" s="2">
        <v>2.7815745482683882E-2</v>
      </c>
      <c r="T8" s="2">
        <v>2.9554734713988937E-2</v>
      </c>
      <c r="U8" s="2">
        <v>3.6985105349101891E-2</v>
      </c>
      <c r="V8" s="2">
        <v>5.5727602704443283E-2</v>
      </c>
      <c r="W8" s="2">
        <v>7.0732324109149008E-2</v>
      </c>
      <c r="X8" s="2">
        <v>4.3356872044072244E-2</v>
      </c>
      <c r="Y8" s="2">
        <v>7.1276561518517453E-2</v>
      </c>
      <c r="Z8" s="2">
        <v>9.4378207424542795E-2</v>
      </c>
      <c r="AA8" s="2">
        <v>3.2157917209062102E-2</v>
      </c>
      <c r="AB8" s="2">
        <v>6.8121913444708873E-2</v>
      </c>
      <c r="AC8" s="2">
        <v>2.5337670725991194E-2</v>
      </c>
      <c r="AD8" s="2">
        <v>3.0940335203764702E-2</v>
      </c>
      <c r="AE8" s="2">
        <v>4.3148213333556541E-2</v>
      </c>
    </row>
    <row r="9" spans="1:31" x14ac:dyDescent="0.35">
      <c r="A9" s="2" t="str">
        <f t="shared" si="1"/>
        <v>20220217_WT_12hr</v>
      </c>
      <c r="B9" s="2" t="s">
        <v>34</v>
      </c>
      <c r="C9" s="2" t="s">
        <v>35</v>
      </c>
      <c r="D9" s="2" t="s">
        <v>31</v>
      </c>
      <c r="E9" s="2" t="s">
        <v>75</v>
      </c>
      <c r="F9" s="2" t="s">
        <v>36</v>
      </c>
      <c r="G9" s="14">
        <v>52.142857142857146</v>
      </c>
      <c r="H9" s="2">
        <v>2.75E-2</v>
      </c>
      <c r="I9" s="3">
        <v>1.4926659840106158</v>
      </c>
      <c r="J9" s="2" t="s">
        <v>57</v>
      </c>
      <c r="K9" s="2">
        <v>4.3282496346845487E-2</v>
      </c>
      <c r="L9" s="2">
        <v>1.6697720901384688E-2</v>
      </c>
      <c r="M9" s="2">
        <v>3.2360468127112137E-2</v>
      </c>
      <c r="N9" s="2">
        <v>4.9804404197819035E-2</v>
      </c>
      <c r="O9" s="2">
        <v>3.9454600447022148E-2</v>
      </c>
      <c r="P9" s="2">
        <v>1.508739412650797E-2</v>
      </c>
      <c r="Q9" s="2">
        <v>6.016341965448134E-2</v>
      </c>
      <c r="R9" s="2">
        <v>5.3233959138332503E-2</v>
      </c>
      <c r="S9" s="2">
        <v>1.5618879407540781E-2</v>
      </c>
      <c r="T9" s="2">
        <v>3.1740758151867318E-2</v>
      </c>
      <c r="U9" s="2">
        <v>4.456183145627772E-2</v>
      </c>
      <c r="V9" s="2">
        <v>7.2793043563607635E-2</v>
      </c>
      <c r="W9" s="2">
        <v>3.5282823192965218E-2</v>
      </c>
      <c r="X9" s="2">
        <v>2.8557400286879479E-2</v>
      </c>
      <c r="Y9" s="2">
        <v>7.1745521869706105E-2</v>
      </c>
      <c r="Z9" s="2">
        <v>8.998938907891979E-2</v>
      </c>
      <c r="AA9" s="2">
        <v>3.0096384912112056E-2</v>
      </c>
      <c r="AB9" s="2">
        <v>5.4496766772586594E-2</v>
      </c>
      <c r="AC9" s="2">
        <v>2.4487996907243813E-2</v>
      </c>
      <c r="AD9" s="2">
        <v>2.8348338109980713E-2</v>
      </c>
      <c r="AE9" s="2">
        <v>4.7016546737023296E-2</v>
      </c>
    </row>
    <row r="10" spans="1:31" x14ac:dyDescent="0.35">
      <c r="A10" s="2" t="str">
        <f t="shared" si="1"/>
        <v>20220225_PS19_8hr</v>
      </c>
      <c r="B10" s="2" t="s">
        <v>37</v>
      </c>
      <c r="C10" s="2" t="s">
        <v>35</v>
      </c>
      <c r="D10" s="2" t="s">
        <v>51</v>
      </c>
      <c r="E10" s="2" t="s">
        <v>54</v>
      </c>
      <c r="F10" s="2" t="s">
        <v>36</v>
      </c>
      <c r="G10" s="14">
        <v>63.857142857142854</v>
      </c>
      <c r="H10" s="2">
        <v>2.3300000000000001E-2</v>
      </c>
      <c r="I10" s="3">
        <v>3.7026762949046992</v>
      </c>
      <c r="J10" s="2" t="s">
        <v>56</v>
      </c>
      <c r="K10" s="2">
        <v>4.6155793991416304E-2</v>
      </c>
      <c r="L10" s="2">
        <v>6.2560557939914163E-2</v>
      </c>
      <c r="M10" s="2">
        <v>6.9614463519313288E-2</v>
      </c>
      <c r="N10" s="2">
        <v>4.6803690987124467E-2</v>
      </c>
      <c r="O10" s="2">
        <v>4.3033605150214593E-2</v>
      </c>
      <c r="P10" s="2">
        <v>2.6652527896995706E-2</v>
      </c>
      <c r="Q10" s="2">
        <v>5.2165021459227467E-2</v>
      </c>
      <c r="R10" s="2">
        <v>4.8229399141630901E-2</v>
      </c>
      <c r="S10" s="2">
        <v>3.8105025751072968E-2</v>
      </c>
      <c r="T10" s="2">
        <v>3.7094875536480686E-2</v>
      </c>
      <c r="U10" s="2">
        <v>3.7097150214592277E-2</v>
      </c>
      <c r="V10" s="2">
        <v>4.4068583690987116E-2</v>
      </c>
      <c r="W10" s="2">
        <v>8.5000257510729607E-2</v>
      </c>
      <c r="X10" s="2">
        <v>3.3228824034334761E-2</v>
      </c>
      <c r="Y10" s="2">
        <v>6.9823347639484973E-2</v>
      </c>
      <c r="Z10" s="2">
        <v>8.7689012875536487E-2</v>
      </c>
      <c r="AA10" s="2">
        <v>3.012733905579399E-2</v>
      </c>
      <c r="AB10" s="2">
        <v>4.7038798283261803E-2</v>
      </c>
      <c r="AC10" s="2">
        <v>2.3100845493562228E-2</v>
      </c>
      <c r="AD10" s="2">
        <v>3.6540901287553648E-2</v>
      </c>
      <c r="AE10" s="2">
        <v>5.0643776824034328E-2</v>
      </c>
    </row>
    <row r="11" spans="1:31" x14ac:dyDescent="0.35">
      <c r="A11" s="2" t="str">
        <f t="shared" si="1"/>
        <v>20220225_WT_8hr</v>
      </c>
      <c r="B11" s="2" t="s">
        <v>37</v>
      </c>
      <c r="C11" s="2" t="s">
        <v>35</v>
      </c>
      <c r="D11" s="2" t="s">
        <v>31</v>
      </c>
      <c r="E11" s="2" t="s">
        <v>75</v>
      </c>
      <c r="F11" s="2" t="s">
        <v>36</v>
      </c>
      <c r="G11" s="14">
        <v>53.285714285714285</v>
      </c>
      <c r="H11" s="2">
        <v>2.63E-2</v>
      </c>
      <c r="I11" s="3">
        <v>3.2192272750394797</v>
      </c>
      <c r="J11" s="2" t="s">
        <v>56</v>
      </c>
      <c r="K11" s="2">
        <v>8.8651825095057049E-2</v>
      </c>
      <c r="L11" s="2">
        <v>3.7747307984790868E-2</v>
      </c>
      <c r="M11" s="2">
        <v>8.0825247148288981E-2</v>
      </c>
      <c r="N11" s="2">
        <v>8.48993536121673E-2</v>
      </c>
      <c r="O11" s="2">
        <v>4.6805209125475283E-2</v>
      </c>
      <c r="P11" s="2">
        <v>2.8895532319391636E-2</v>
      </c>
      <c r="Q11" s="2">
        <v>5.496057034220532E-2</v>
      </c>
      <c r="R11" s="2">
        <v>4.1830380228136878E-2</v>
      </c>
      <c r="S11" s="2">
        <v>2.309432699619772E-2</v>
      </c>
      <c r="T11" s="2">
        <v>5.5957072243346007E-2</v>
      </c>
      <c r="U11" s="2">
        <v>4.8179011406844101E-2</v>
      </c>
      <c r="V11" s="2">
        <v>0.12256870722433459</v>
      </c>
      <c r="W11" s="2">
        <v>5.6284106463878325E-2</v>
      </c>
      <c r="X11" s="2">
        <v>3.483577186311787E-2</v>
      </c>
      <c r="Y11" s="2">
        <v>7.1257224334600758E-2</v>
      </c>
      <c r="Z11" s="2">
        <v>8.6401254752851708E-2</v>
      </c>
      <c r="AA11" s="2">
        <v>4.1864980988593155E-2</v>
      </c>
      <c r="AB11" s="2">
        <v>3.6044003802281371E-2</v>
      </c>
      <c r="AC11" s="2">
        <v>3.0704155893536117E-2</v>
      </c>
      <c r="AD11" s="2">
        <v>4.6407794676806086E-2</v>
      </c>
      <c r="AE11" s="2">
        <v>5.5513307984790872E-2</v>
      </c>
    </row>
    <row r="12" spans="1:31" x14ac:dyDescent="0.35">
      <c r="A12" s="2" t="str">
        <f t="shared" si="1"/>
        <v>20220225_PS19_12hr</v>
      </c>
      <c r="B12" s="2" t="s">
        <v>37</v>
      </c>
      <c r="C12" s="2" t="s">
        <v>35</v>
      </c>
      <c r="D12" s="2" t="s">
        <v>51</v>
      </c>
      <c r="E12" s="2" t="s">
        <v>54</v>
      </c>
      <c r="F12" s="2" t="s">
        <v>36</v>
      </c>
      <c r="G12" s="14">
        <v>63.857142857142854</v>
      </c>
      <c r="H12" s="2">
        <v>2.3300000000000001E-2</v>
      </c>
      <c r="I12" s="3">
        <v>1.0146816805972354</v>
      </c>
      <c r="J12" s="2" t="s">
        <v>57</v>
      </c>
      <c r="K12" s="2">
        <v>7.5514077253218889E-2</v>
      </c>
      <c r="L12" s="2">
        <v>0.11912961373390557</v>
      </c>
      <c r="M12" s="2">
        <v>6.6053304721030048E-2</v>
      </c>
      <c r="N12" s="2">
        <v>6.4530815450643778E-2</v>
      </c>
      <c r="O12" s="2">
        <v>4.6972317596566532E-2</v>
      </c>
      <c r="P12" s="2">
        <v>3.8310171673819747E-2</v>
      </c>
      <c r="Q12" s="2">
        <v>5.6966909871244635E-2</v>
      </c>
      <c r="R12" s="2">
        <v>3.880054935622318E-2</v>
      </c>
      <c r="S12" s="2">
        <v>2.7198545064377685E-2</v>
      </c>
      <c r="T12" s="2">
        <v>3.1662905579399138E-2</v>
      </c>
      <c r="U12" s="2">
        <v>5.3253605150214593E-2</v>
      </c>
      <c r="V12" s="2">
        <v>4.5459227467811163E-2</v>
      </c>
      <c r="W12" s="2">
        <v>4.6277210300429188E-2</v>
      </c>
      <c r="X12" s="2">
        <v>4.2224072961373392E-2</v>
      </c>
      <c r="Y12" s="2">
        <v>6.3782103004291837E-2</v>
      </c>
      <c r="Z12" s="2">
        <v>0.10199999999999999</v>
      </c>
      <c r="AA12" s="2">
        <v>3.5033154506437764E-2</v>
      </c>
      <c r="AB12" s="2">
        <v>5.7399055793991419E-2</v>
      </c>
      <c r="AC12" s="2">
        <v>3.6053399141630894E-2</v>
      </c>
      <c r="AD12" s="2">
        <v>4.0937072961373396E-2</v>
      </c>
      <c r="AE12" s="2">
        <v>5.2789699570815446E-2</v>
      </c>
    </row>
    <row r="13" spans="1:31" x14ac:dyDescent="0.35">
      <c r="A13" s="2" t="str">
        <f t="shared" si="1"/>
        <v>20220225_WT_12hr</v>
      </c>
      <c r="B13" s="2" t="s">
        <v>37</v>
      </c>
      <c r="C13" s="2" t="s">
        <v>35</v>
      </c>
      <c r="D13" s="2" t="s">
        <v>31</v>
      </c>
      <c r="E13" s="2" t="s">
        <v>75</v>
      </c>
      <c r="F13" s="2" t="s">
        <v>36</v>
      </c>
      <c r="G13" s="14">
        <v>53.285714285714285</v>
      </c>
      <c r="H13" s="2">
        <v>2.63E-2</v>
      </c>
      <c r="I13" s="3">
        <v>0.88220767952875079</v>
      </c>
      <c r="J13" s="2" t="s">
        <v>57</v>
      </c>
      <c r="K13" s="2">
        <v>7.7045323193916354E-2</v>
      </c>
      <c r="L13" s="2">
        <v>0.15738574144486692</v>
      </c>
      <c r="M13" s="2">
        <v>9.6327832699619781E-2</v>
      </c>
      <c r="N13" s="2">
        <v>8.4590760456273756E-2</v>
      </c>
      <c r="O13" s="2">
        <v>6.5675285171102646E-2</v>
      </c>
      <c r="P13" s="2">
        <v>1.9391197718631181E-2</v>
      </c>
      <c r="Q13" s="2">
        <v>5.3854942965779466E-2</v>
      </c>
      <c r="R13" s="2">
        <v>4.8978479087452467E-2</v>
      </c>
      <c r="S13" s="2">
        <v>3.1947091254752855E-2</v>
      </c>
      <c r="T13" s="2">
        <v>3.8165057034220531E-2</v>
      </c>
      <c r="U13" s="2">
        <v>6.2880304182509505E-2</v>
      </c>
      <c r="V13" s="2">
        <v>8.3562357414448674E-2</v>
      </c>
      <c r="W13" s="2">
        <v>5.2795437262357414E-2</v>
      </c>
      <c r="X13" s="2">
        <v>6.2192661596958174E-2</v>
      </c>
      <c r="Y13" s="2">
        <v>8.5447490494296577E-2</v>
      </c>
      <c r="Z13" s="2">
        <v>8.8756121673003799E-2</v>
      </c>
      <c r="AA13" s="2">
        <v>5.6507186311787076E-2</v>
      </c>
      <c r="AB13" s="2">
        <v>4.2827490494296579E-2</v>
      </c>
      <c r="AC13" s="2">
        <v>4.0078821292775665E-2</v>
      </c>
      <c r="AD13" s="2">
        <v>6.2809923954372626E-2</v>
      </c>
      <c r="AE13" s="2">
        <v>6.3878326996197721E-2</v>
      </c>
    </row>
    <row r="14" spans="1:31" x14ac:dyDescent="0.35">
      <c r="A14" s="2" t="str">
        <f t="shared" si="1"/>
        <v>20220302_PS19_8hr</v>
      </c>
      <c r="B14" s="2" t="s">
        <v>38</v>
      </c>
      <c r="C14" s="2" t="s">
        <v>35</v>
      </c>
      <c r="D14" s="2" t="s">
        <v>51</v>
      </c>
      <c r="E14" s="2" t="s">
        <v>52</v>
      </c>
      <c r="F14" s="2" t="s">
        <v>33</v>
      </c>
      <c r="G14" s="14">
        <v>60.428571428571431</v>
      </c>
      <c r="H14" s="2">
        <v>2.07E-2</v>
      </c>
      <c r="I14" s="3">
        <v>2.7903647819652564</v>
      </c>
      <c r="J14" s="2" t="s">
        <v>56</v>
      </c>
      <c r="K14" s="2">
        <v>0.13127033816425121</v>
      </c>
      <c r="L14" s="2">
        <v>0.13131536231884058</v>
      </c>
      <c r="M14" s="2">
        <v>0.11601202898550725</v>
      </c>
      <c r="N14" s="2">
        <v>0.11605579710144928</v>
      </c>
      <c r="O14" s="2">
        <v>6.9740869565217398E-2</v>
      </c>
      <c r="P14" s="2">
        <v>7.9338985507246385E-2</v>
      </c>
      <c r="Q14" s="2">
        <v>7.6801642512077301E-2</v>
      </c>
      <c r="R14" s="2">
        <v>8.0648164251207743E-2</v>
      </c>
      <c r="S14" s="2">
        <v>5.5118743961352669E-2</v>
      </c>
      <c r="T14" s="2">
        <v>7.7220772946859903E-2</v>
      </c>
      <c r="U14" s="2">
        <v>6.759729468599035E-2</v>
      </c>
      <c r="V14" s="2">
        <v>0.12557874396135266</v>
      </c>
      <c r="W14" s="2">
        <v>0.12592115942028986</v>
      </c>
      <c r="X14" s="2">
        <v>6.9275024154589374E-2</v>
      </c>
      <c r="Y14" s="2">
        <v>0.11562386473429952</v>
      </c>
      <c r="Z14" s="2">
        <v>0.15223072463768117</v>
      </c>
      <c r="AA14" s="2">
        <v>6.3194492753623197E-2</v>
      </c>
      <c r="AB14" s="2">
        <v>0.10700975845410628</v>
      </c>
      <c r="AC14" s="2">
        <v>5.0983623188405797E-2</v>
      </c>
      <c r="AD14" s="2">
        <v>5.6080724637681163E-2</v>
      </c>
      <c r="AE14" s="2">
        <v>8.7698695652173919E-2</v>
      </c>
    </row>
    <row r="15" spans="1:31" x14ac:dyDescent="0.35">
      <c r="A15" s="2" t="str">
        <f t="shared" si="1"/>
        <v>20220302_WT_8hr</v>
      </c>
      <c r="B15" s="2" t="s">
        <v>38</v>
      </c>
      <c r="C15" s="2" t="s">
        <v>35</v>
      </c>
      <c r="D15" s="2" t="s">
        <v>31</v>
      </c>
      <c r="E15" s="2" t="s">
        <v>39</v>
      </c>
      <c r="F15" s="2" t="s">
        <v>33</v>
      </c>
      <c r="G15" s="14">
        <v>60.428571428571431</v>
      </c>
      <c r="H15" s="2">
        <v>4.8299999999999996E-2</v>
      </c>
      <c r="I15" s="3">
        <v>3.4106866516847107</v>
      </c>
      <c r="J15" s="2" t="s">
        <v>56</v>
      </c>
      <c r="K15" s="2">
        <v>4.8173291925465836E-2</v>
      </c>
      <c r="L15" s="2">
        <v>2.6531677018633543E-2</v>
      </c>
      <c r="M15" s="2">
        <v>4.987672877846791E-2</v>
      </c>
      <c r="N15" s="2">
        <v>4.4642339544513458E-2</v>
      </c>
      <c r="O15" s="2">
        <v>3.3532587991718425E-2</v>
      </c>
      <c r="P15" s="2">
        <v>5.5094513457556935E-2</v>
      </c>
      <c r="Q15" s="2">
        <v>5.5261594202898549E-2</v>
      </c>
      <c r="R15" s="2">
        <v>5.6685817805383031E-2</v>
      </c>
      <c r="S15" s="2">
        <v>3.2732422360248446E-2</v>
      </c>
      <c r="T15" s="2">
        <v>1.995253623188406E-2</v>
      </c>
      <c r="U15" s="2">
        <v>4.2420621118012418E-2</v>
      </c>
      <c r="V15" s="2">
        <v>4.9449337474120093E-2</v>
      </c>
      <c r="W15" s="2">
        <v>0.11102414078674948</v>
      </c>
      <c r="X15" s="2">
        <v>3.6375817805383029E-2</v>
      </c>
      <c r="Y15" s="2">
        <v>6.4464927536231897E-2</v>
      </c>
      <c r="Z15" s="2">
        <v>7.3905838509316771E-2</v>
      </c>
      <c r="AA15" s="2">
        <v>3.000103519668737E-2</v>
      </c>
      <c r="AB15" s="2">
        <v>7.2667039337474121E-2</v>
      </c>
      <c r="AC15" s="2">
        <v>3.212188405797102E-2</v>
      </c>
      <c r="AD15" s="2">
        <v>3.6240331262939962E-2</v>
      </c>
      <c r="AE15" s="2">
        <v>4.7006252587991716E-2</v>
      </c>
    </row>
    <row r="16" spans="1:31" x14ac:dyDescent="0.35">
      <c r="A16" s="2" t="str">
        <f t="shared" si="1"/>
        <v>20220302_PS19_12hr</v>
      </c>
      <c r="B16" s="2" t="s">
        <v>38</v>
      </c>
      <c r="C16" s="2" t="s">
        <v>35</v>
      </c>
      <c r="D16" s="2" t="s">
        <v>51</v>
      </c>
      <c r="E16" s="2" t="s">
        <v>52</v>
      </c>
      <c r="F16" s="2" t="s">
        <v>33</v>
      </c>
      <c r="G16" s="14">
        <v>60.428571428571431</v>
      </c>
      <c r="H16" s="2">
        <v>2.07E-2</v>
      </c>
      <c r="I16" s="3">
        <v>0.75985842904947554</v>
      </c>
      <c r="J16" s="2" t="s">
        <v>57</v>
      </c>
      <c r="K16" s="2">
        <v>9.6065652173913052E-2</v>
      </c>
      <c r="L16" s="2">
        <v>5.9706183574879231E-2</v>
      </c>
      <c r="M16" s="2">
        <v>6.2479420289855078E-2</v>
      </c>
      <c r="N16" s="2">
        <v>0.10744516908212562</v>
      </c>
      <c r="O16" s="2">
        <v>5.172004830917875E-2</v>
      </c>
      <c r="P16" s="2">
        <v>7.0686376811594204E-2</v>
      </c>
      <c r="Q16" s="2">
        <v>8.6367004830917887E-2</v>
      </c>
      <c r="R16" s="2">
        <v>8.3173091787439604E-2</v>
      </c>
      <c r="S16" s="2">
        <v>6.3308164251207735E-2</v>
      </c>
      <c r="T16" s="2">
        <v>8.7048502415458931E-2</v>
      </c>
      <c r="U16" s="2">
        <v>7.9612367149758445E-2</v>
      </c>
      <c r="V16" s="2">
        <v>0.10416246376811594</v>
      </c>
      <c r="W16" s="2">
        <v>9.5712608695652165E-2</v>
      </c>
      <c r="X16" s="2">
        <v>5.2740917874396137E-2</v>
      </c>
      <c r="Y16" s="2">
        <v>0.12257004830917874</v>
      </c>
      <c r="Z16" s="2">
        <v>0.13701487922705316</v>
      </c>
      <c r="AA16" s="2">
        <v>5.7874396135265703E-2</v>
      </c>
      <c r="AB16" s="2">
        <v>0.10127405797101449</v>
      </c>
      <c r="AC16" s="2">
        <v>6.3218115942028988E-2</v>
      </c>
      <c r="AD16" s="2">
        <v>6.6570241545893721E-2</v>
      </c>
      <c r="AE16" s="2">
        <v>8.5348599033816433E-2</v>
      </c>
    </row>
    <row r="17" spans="1:31" x14ac:dyDescent="0.35">
      <c r="A17" s="2" t="str">
        <f t="shared" si="1"/>
        <v>20220302_WT_12hr</v>
      </c>
      <c r="B17" s="2" t="s">
        <v>38</v>
      </c>
      <c r="C17" s="2" t="s">
        <v>35</v>
      </c>
      <c r="D17" s="2" t="s">
        <v>31</v>
      </c>
      <c r="E17" s="2" t="s">
        <v>39</v>
      </c>
      <c r="F17" s="2" t="s">
        <v>33</v>
      </c>
      <c r="G17" s="14">
        <v>60.428571428571431</v>
      </c>
      <c r="H17" s="2">
        <v>4.8299999999999996E-2</v>
      </c>
      <c r="I17" s="3">
        <v>0.92878143312282813</v>
      </c>
      <c r="J17" s="2" t="s">
        <v>57</v>
      </c>
      <c r="K17" s="2">
        <v>6.6547536231884058E-2</v>
      </c>
      <c r="L17" s="2">
        <v>1.0464312629399586E-2</v>
      </c>
      <c r="M17" s="2">
        <v>7.9604223602484481E-2</v>
      </c>
      <c r="N17" s="2">
        <v>5.2747101449275365E-2</v>
      </c>
      <c r="O17" s="2">
        <v>4.7332919254658393E-2</v>
      </c>
      <c r="P17" s="2">
        <v>3.3508985507246375E-2</v>
      </c>
      <c r="Q17" s="2">
        <v>4.4255693581780539E-2</v>
      </c>
      <c r="R17" s="2">
        <v>5.7147018633540374E-2</v>
      </c>
      <c r="S17" s="2">
        <v>3.3397060041407869E-2</v>
      </c>
      <c r="T17" s="2">
        <v>4.0044616977225674E-2</v>
      </c>
      <c r="U17" s="2">
        <v>4.8622173913043479E-2</v>
      </c>
      <c r="V17" s="2">
        <v>5.2930414078674951E-2</v>
      </c>
      <c r="W17" s="2">
        <v>6.5224078674948255E-2</v>
      </c>
      <c r="X17" s="2">
        <v>1.8998459627329194E-2</v>
      </c>
      <c r="Y17" s="2">
        <v>7.4458157349896498E-2</v>
      </c>
      <c r="Z17" s="2">
        <v>8.5830020703933738E-2</v>
      </c>
      <c r="AA17" s="2">
        <v>2.9672318840579713E-2</v>
      </c>
      <c r="AB17" s="2">
        <v>3.2590538302277434E-2</v>
      </c>
      <c r="AC17" s="2">
        <v>3.3864430641821944E-2</v>
      </c>
      <c r="AD17" s="2">
        <v>5.4108985507246382E-2</v>
      </c>
      <c r="AE17" s="2">
        <v>5.1666956521739131E-2</v>
      </c>
    </row>
    <row r="18" spans="1:31" x14ac:dyDescent="0.35">
      <c r="A18" s="2" t="str">
        <f t="shared" si="1"/>
        <v>20220303_PS19_12hr</v>
      </c>
      <c r="B18" s="2" t="s">
        <v>40</v>
      </c>
      <c r="C18" s="2" t="s">
        <v>30</v>
      </c>
      <c r="D18" s="2" t="s">
        <v>51</v>
      </c>
      <c r="E18" s="2" t="s">
        <v>53</v>
      </c>
      <c r="F18" s="2" t="s">
        <v>36</v>
      </c>
      <c r="G18" s="14">
        <v>54.142857142857146</v>
      </c>
      <c r="H18" s="2">
        <v>2.5999999999999999E-2</v>
      </c>
      <c r="I18" s="3">
        <v>0.85270478347469814</v>
      </c>
      <c r="J18" s="2" t="s">
        <v>57</v>
      </c>
      <c r="K18" s="2">
        <v>6.8841645007309632E-2</v>
      </c>
      <c r="L18" s="2">
        <v>9.159850104478463E-3</v>
      </c>
      <c r="M18" s="2">
        <v>4.2496407551905382E-2</v>
      </c>
      <c r="N18" s="2">
        <v>5.7455781824465091E-2</v>
      </c>
      <c r="O18" s="2">
        <v>4.6038067055319681E-2</v>
      </c>
      <c r="P18" s="2">
        <v>7.6779656064803428E-2</v>
      </c>
      <c r="Q18" s="2">
        <v>0.11668182462231053</v>
      </c>
      <c r="R18" s="2">
        <v>8.8433185155501734E-2</v>
      </c>
      <c r="S18" s="2">
        <v>2.783974062308564E-2</v>
      </c>
      <c r="T18" s="2">
        <v>4.5801877457344972E-2</v>
      </c>
      <c r="U18" s="2">
        <v>8.2936980500823543E-2</v>
      </c>
      <c r="V18" s="2">
        <v>8.061181470086079E-2</v>
      </c>
      <c r="W18" s="2">
        <v>0.17602364019628336</v>
      </c>
      <c r="X18" s="2">
        <v>2.624524974376909E-2</v>
      </c>
      <c r="Y18" s="2">
        <v>0.11516496905275528</v>
      </c>
      <c r="Z18" s="2">
        <v>0.12851610794704976</v>
      </c>
      <c r="AA18" s="2">
        <v>4.8101970101375735E-2</v>
      </c>
      <c r="AB18" s="2">
        <v>0.13322453702802622</v>
      </c>
      <c r="AC18" s="2">
        <v>3.5267727568567511E-2</v>
      </c>
      <c r="AD18" s="2">
        <v>3.9952080321607415E-2</v>
      </c>
      <c r="AE18" s="2">
        <v>7.9324053659430474E-2</v>
      </c>
    </row>
    <row r="19" spans="1:31" x14ac:dyDescent="0.35">
      <c r="A19" s="2" t="str">
        <f t="shared" si="1"/>
        <v>20220303_PS19_8hr</v>
      </c>
      <c r="B19" s="2" t="s">
        <v>40</v>
      </c>
      <c r="C19" s="2" t="s">
        <v>30</v>
      </c>
      <c r="D19" s="2" t="s">
        <v>51</v>
      </c>
      <c r="E19" s="2" t="s">
        <v>53</v>
      </c>
      <c r="F19" s="2" t="s">
        <v>36</v>
      </c>
      <c r="G19" s="14">
        <v>54.142857142857146</v>
      </c>
      <c r="H19" s="2">
        <v>2.5999999999999999E-2</v>
      </c>
      <c r="I19" s="3">
        <v>3.1116061802409334</v>
      </c>
      <c r="J19" s="2" t="s">
        <v>56</v>
      </c>
      <c r="K19" s="2">
        <v>7.9661423076923088E-2</v>
      </c>
      <c r="L19" s="2">
        <v>6.1382307692307687E-2</v>
      </c>
      <c r="M19" s="2">
        <v>9.511976923076923E-2</v>
      </c>
      <c r="N19" s="2">
        <v>7.2831076923076929E-2</v>
      </c>
      <c r="O19" s="2">
        <v>4.4020807692307692E-2</v>
      </c>
      <c r="P19" s="2">
        <v>4.0783769230769235E-2</v>
      </c>
      <c r="Q19" s="2">
        <v>7.4964269230769237E-2</v>
      </c>
      <c r="R19" s="2">
        <v>5.2482769230769229E-2</v>
      </c>
      <c r="S19" s="2">
        <v>2.4553330769230771E-2</v>
      </c>
      <c r="T19" s="2">
        <v>3.4990549999999995E-2</v>
      </c>
      <c r="U19" s="2">
        <v>5.511761538461539E-2</v>
      </c>
      <c r="V19" s="2">
        <v>0.12339126923076925</v>
      </c>
      <c r="W19" s="2">
        <v>8.178465384615384E-2</v>
      </c>
      <c r="X19" s="2">
        <v>4.506315384615385E-2</v>
      </c>
      <c r="Y19" s="2">
        <v>0.10140342307692306</v>
      </c>
      <c r="Z19" s="2">
        <v>0.11100057692307692</v>
      </c>
      <c r="AA19" s="2">
        <v>4.6070538461538461E-2</v>
      </c>
      <c r="AB19" s="2">
        <v>6.8455923076923081E-2</v>
      </c>
      <c r="AC19" s="2">
        <v>3.3011561538461541E-2</v>
      </c>
      <c r="AD19" s="2">
        <v>4.5972730769230773E-2</v>
      </c>
      <c r="AE19" s="2">
        <v>6.5769230769230774E-2</v>
      </c>
    </row>
    <row r="20" spans="1:31" x14ac:dyDescent="0.35">
      <c r="A20" s="2" t="str">
        <f t="shared" si="1"/>
        <v>20220303_WT_8hr</v>
      </c>
      <c r="B20" s="2" t="s">
        <v>40</v>
      </c>
      <c r="C20" s="2" t="s">
        <v>30</v>
      </c>
      <c r="D20" s="2" t="s">
        <v>31</v>
      </c>
      <c r="E20" s="2" t="s">
        <v>76</v>
      </c>
      <c r="F20" s="2" t="s">
        <v>36</v>
      </c>
      <c r="G20" s="14">
        <v>71.285714285714292</v>
      </c>
      <c r="H20" s="2">
        <v>2.6800000000000001E-2</v>
      </c>
      <c r="I20" s="3">
        <v>3.2285620089587006</v>
      </c>
      <c r="J20" s="2" t="s">
        <v>56</v>
      </c>
      <c r="K20" s="2">
        <v>9.7961343283582095E-2</v>
      </c>
      <c r="L20" s="2">
        <v>0.10130996268656715</v>
      </c>
      <c r="M20" s="2">
        <v>0.11457123134328358</v>
      </c>
      <c r="N20" s="2">
        <v>7.660029850746268E-2</v>
      </c>
      <c r="O20" s="2">
        <v>7.1537014925373121E-2</v>
      </c>
      <c r="P20" s="2">
        <v>8.7659813432835812E-2</v>
      </c>
      <c r="Q20" s="2">
        <v>9.0194365671641796E-2</v>
      </c>
      <c r="R20" s="2">
        <v>9.2019664179104468E-2</v>
      </c>
      <c r="S20" s="2">
        <v>4.8046977611940302E-2</v>
      </c>
      <c r="T20" s="2">
        <v>4.4851156716417914E-2</v>
      </c>
      <c r="U20" s="2">
        <v>7.3966194029850746E-2</v>
      </c>
      <c r="V20" s="2">
        <v>0.11338332089552239</v>
      </c>
      <c r="W20" s="2">
        <v>0.16222940298507463</v>
      </c>
      <c r="X20" s="2">
        <v>3.845361940298507E-2</v>
      </c>
      <c r="Y20" s="2">
        <v>0.12723585820895522</v>
      </c>
      <c r="Z20" s="2">
        <v>0.12272899253731344</v>
      </c>
      <c r="AA20" s="2">
        <v>4.8916902985074624E-2</v>
      </c>
      <c r="AB20" s="2">
        <v>0.11382832089552239</v>
      </c>
      <c r="AC20" s="2">
        <v>4.8687126865671643E-2</v>
      </c>
      <c r="AD20" s="2">
        <v>6.4058246268656707E-2</v>
      </c>
      <c r="AE20" s="2">
        <v>8.5447761194029845E-2</v>
      </c>
    </row>
    <row r="21" spans="1:31" x14ac:dyDescent="0.35">
      <c r="A21" s="2" t="str">
        <f t="shared" si="1"/>
        <v>20220303_WT_12hr</v>
      </c>
      <c r="B21" s="2" t="s">
        <v>40</v>
      </c>
      <c r="C21" s="2" t="s">
        <v>30</v>
      </c>
      <c r="D21" s="2" t="s">
        <v>31</v>
      </c>
      <c r="E21" s="2" t="s">
        <v>76</v>
      </c>
      <c r="F21" s="2" t="s">
        <v>36</v>
      </c>
      <c r="G21" s="14">
        <v>71.285714285714292</v>
      </c>
      <c r="H21" s="2">
        <v>2.6800000000000001E-2</v>
      </c>
      <c r="I21" s="3">
        <v>0.88475536726521087</v>
      </c>
      <c r="J21" s="2" t="s">
        <v>57</v>
      </c>
      <c r="K21" s="2">
        <v>9.5646716417910449E-2</v>
      </c>
      <c r="L21" s="2">
        <v>0.12491014925373134</v>
      </c>
      <c r="M21" s="2">
        <v>0.11686794776119402</v>
      </c>
      <c r="N21" s="2">
        <v>6.4852388059701491E-2</v>
      </c>
      <c r="O21" s="2">
        <v>8.5421902985074627E-2</v>
      </c>
      <c r="P21" s="2">
        <v>5.6861940298507462E-2</v>
      </c>
      <c r="Q21" s="2">
        <v>0.10846854477611939</v>
      </c>
      <c r="R21" s="2">
        <v>8.9132910447761185E-2</v>
      </c>
      <c r="S21" s="2">
        <v>8.1475597014925377E-2</v>
      </c>
      <c r="T21" s="2">
        <v>8.1916268656716404E-2</v>
      </c>
      <c r="U21" s="2">
        <v>6.9168432835820901E-2</v>
      </c>
      <c r="V21" s="2">
        <v>6.8766119402985063E-2</v>
      </c>
      <c r="W21" s="2">
        <v>0.18749757462686567</v>
      </c>
      <c r="X21" s="2">
        <v>3.1978328358208956E-2</v>
      </c>
      <c r="Y21" s="2">
        <v>0.13417149253731342</v>
      </c>
      <c r="Z21" s="2">
        <v>0.13825305970149251</v>
      </c>
      <c r="AA21" s="2">
        <v>7.1922276119402995E-2</v>
      </c>
      <c r="AB21" s="2">
        <v>9.694059701492537E-2</v>
      </c>
      <c r="AC21" s="2">
        <v>4.5775261194029852E-2</v>
      </c>
      <c r="AD21" s="2">
        <v>6.5342052238805959E-2</v>
      </c>
      <c r="AE21" s="2">
        <v>9.3283582089552231E-2</v>
      </c>
    </row>
    <row r="22" spans="1:31" x14ac:dyDescent="0.35">
      <c r="A22" s="2" t="str">
        <f t="shared" si="1"/>
        <v>20220304_WT_8hr</v>
      </c>
      <c r="B22" s="2" t="s">
        <v>41</v>
      </c>
      <c r="C22" s="2" t="s">
        <v>35</v>
      </c>
      <c r="D22" s="2" t="s">
        <v>31</v>
      </c>
      <c r="E22" s="2" t="s">
        <v>42</v>
      </c>
      <c r="F22" s="2" t="s">
        <v>36</v>
      </c>
      <c r="G22" s="14">
        <v>71.428571428571431</v>
      </c>
      <c r="H22" s="2">
        <v>3.1699999999999999E-2</v>
      </c>
      <c r="I22" s="3">
        <v>2.2679023283882644</v>
      </c>
      <c r="J22" s="2" t="s">
        <v>56</v>
      </c>
      <c r="K22" s="2">
        <v>4.3388107255520503E-2</v>
      </c>
      <c r="L22" s="2">
        <v>2.782493690851735E-2</v>
      </c>
      <c r="M22" s="2">
        <v>3.4944542586750789E-2</v>
      </c>
      <c r="N22" s="2">
        <v>3.9023123028391171E-2</v>
      </c>
      <c r="O22" s="2">
        <v>3.3928611987381702E-2</v>
      </c>
      <c r="P22" s="2">
        <v>2.5940034700315459E-2</v>
      </c>
      <c r="Q22" s="2">
        <v>4.7108517350157725E-2</v>
      </c>
      <c r="R22" s="2">
        <v>4.7668801261829652E-2</v>
      </c>
      <c r="S22" s="2">
        <v>3.1557223974763411E-2</v>
      </c>
      <c r="T22" s="2">
        <v>2.7408930599369087E-2</v>
      </c>
      <c r="U22" s="2">
        <v>4.3436750788643536E-2</v>
      </c>
      <c r="V22" s="2">
        <v>4.5666845425867512E-2</v>
      </c>
      <c r="W22" s="2">
        <v>7.5971198738170348E-2</v>
      </c>
      <c r="X22" s="2">
        <v>2.2377981072555203E-2</v>
      </c>
      <c r="Y22" s="2">
        <v>7.2546340694006312E-2</v>
      </c>
      <c r="Z22" s="2">
        <v>9.5232744479495271E-2</v>
      </c>
      <c r="AA22" s="2">
        <v>3.9559432176656154E-2</v>
      </c>
      <c r="AB22" s="2">
        <v>4.2609779179810729E-2</v>
      </c>
      <c r="AC22" s="2">
        <v>3.2154542586750795E-2</v>
      </c>
      <c r="AD22" s="2">
        <v>3.4315709779179818E-2</v>
      </c>
      <c r="AE22" s="2">
        <v>5.1430536277602523E-2</v>
      </c>
    </row>
    <row r="23" spans="1:31" x14ac:dyDescent="0.35">
      <c r="A23" s="2" t="str">
        <f t="shared" si="1"/>
        <v>20220304_WT_12hr</v>
      </c>
      <c r="B23" s="2" t="s">
        <v>41</v>
      </c>
      <c r="C23" s="2" t="s">
        <v>35</v>
      </c>
      <c r="D23" s="2" t="s">
        <v>31</v>
      </c>
      <c r="E23" s="2" t="s">
        <v>42</v>
      </c>
      <c r="F23" s="2" t="s">
        <v>36</v>
      </c>
      <c r="G23" s="14">
        <v>71.428571428571431</v>
      </c>
      <c r="H23" s="2">
        <v>3.1699999999999999E-2</v>
      </c>
      <c r="I23" s="3">
        <v>0.72777591682494247</v>
      </c>
      <c r="J23" s="2" t="s">
        <v>57</v>
      </c>
      <c r="K23" s="2">
        <v>4.0141041009463724E-2</v>
      </c>
      <c r="L23" s="2">
        <v>4.3043627760252369E-2</v>
      </c>
      <c r="M23" s="2">
        <v>4.3009274447949525E-2</v>
      </c>
      <c r="N23" s="2">
        <v>4.0653028391167197E-2</v>
      </c>
      <c r="O23" s="2">
        <v>3.6202113564668771E-2</v>
      </c>
      <c r="P23" s="2">
        <v>5.4411293375394326E-2</v>
      </c>
      <c r="Q23" s="2">
        <v>5.7761419558359624E-2</v>
      </c>
      <c r="R23" s="2">
        <v>6.7041104100946367E-2</v>
      </c>
      <c r="S23" s="2">
        <v>3.1012949526813882E-2</v>
      </c>
      <c r="T23" s="2">
        <v>2.6741993690851736E-2</v>
      </c>
      <c r="U23" s="2">
        <v>4.8340725552050476E-2</v>
      </c>
      <c r="V23" s="2">
        <v>5.1396182965299686E-2</v>
      </c>
      <c r="W23" s="2">
        <v>7.8213312302839122E-2</v>
      </c>
      <c r="X23" s="2">
        <v>3.7595236593059939E-2</v>
      </c>
      <c r="Y23" s="2">
        <v>8.1188769716088335E-2</v>
      </c>
      <c r="Z23" s="2">
        <v>0.10256170347003156</v>
      </c>
      <c r="AA23" s="2">
        <v>3.4867949526813879E-2</v>
      </c>
      <c r="AB23" s="2">
        <v>8.2736561514195575E-2</v>
      </c>
      <c r="AC23" s="2">
        <v>2.7779126182965297E-2</v>
      </c>
      <c r="AD23" s="2">
        <v>3.3259526813880128E-2</v>
      </c>
      <c r="AE23" s="2">
        <v>5.2543785488958987E-2</v>
      </c>
    </row>
    <row r="24" spans="1:31" x14ac:dyDescent="0.35">
      <c r="A24" s="2" t="str">
        <f t="shared" si="1"/>
        <v>20220310_PS19_12hr</v>
      </c>
      <c r="B24" s="2" t="s">
        <v>43</v>
      </c>
      <c r="C24" s="2" t="s">
        <v>35</v>
      </c>
      <c r="D24" s="2" t="s">
        <v>51</v>
      </c>
      <c r="E24" s="2" t="s">
        <v>55</v>
      </c>
      <c r="F24" s="2" t="s">
        <v>36</v>
      </c>
      <c r="G24" s="14">
        <v>55.142857142857146</v>
      </c>
      <c r="H24" s="2">
        <v>2.2699999999999998E-2</v>
      </c>
      <c r="I24" s="3">
        <v>1.3320259834791193</v>
      </c>
      <c r="J24" s="2" t="s">
        <v>57</v>
      </c>
      <c r="K24" s="2">
        <v>3.085810572687225E-2</v>
      </c>
      <c r="L24" s="2">
        <v>4.58126872246696E-2</v>
      </c>
      <c r="M24" s="2">
        <v>4.9916696035242292E-2</v>
      </c>
      <c r="N24" s="2">
        <v>3.3024638766519829E-2</v>
      </c>
      <c r="O24" s="2">
        <v>3.2808132158590311E-2</v>
      </c>
      <c r="P24" s="2">
        <v>2.8046361233480178E-2</v>
      </c>
      <c r="Q24" s="2">
        <v>3.1463828193832595E-2</v>
      </c>
      <c r="R24" s="2">
        <v>2.7634475770925114E-2</v>
      </c>
      <c r="S24" s="2">
        <v>1.10821718061674E-2</v>
      </c>
      <c r="T24" s="2">
        <v>2.0793643171806167E-2</v>
      </c>
      <c r="U24" s="2">
        <v>2.3940854625550661E-2</v>
      </c>
      <c r="V24" s="2">
        <v>5.2438193832599123E-2</v>
      </c>
      <c r="W24" s="2">
        <v>3.876907488986784E-2</v>
      </c>
      <c r="X24" s="2">
        <v>2.1033845814977976E-2</v>
      </c>
      <c r="Y24" s="2">
        <v>4.0979656387665202E-2</v>
      </c>
      <c r="Z24" s="2">
        <v>5.1988414096916298E-2</v>
      </c>
      <c r="AA24" s="2">
        <v>2.0426158590308368E-2</v>
      </c>
      <c r="AB24" s="2">
        <v>2.5638378854625554E-2</v>
      </c>
      <c r="AC24" s="2">
        <v>2.3472841409691629E-2</v>
      </c>
      <c r="AD24" s="2">
        <v>2.7083052863436125E-2</v>
      </c>
      <c r="AE24" s="2">
        <v>3.0028431718061674E-2</v>
      </c>
    </row>
    <row r="25" spans="1:31" x14ac:dyDescent="0.35">
      <c r="A25" s="2" t="str">
        <f t="shared" si="1"/>
        <v>20220310_PS19_8hr</v>
      </c>
      <c r="B25" s="2" t="s">
        <v>43</v>
      </c>
      <c r="C25" s="2" t="s">
        <v>35</v>
      </c>
      <c r="D25" s="2" t="s">
        <v>51</v>
      </c>
      <c r="E25" s="2" t="s">
        <v>55</v>
      </c>
      <c r="F25" s="2" t="s">
        <v>36</v>
      </c>
      <c r="G25" s="14">
        <v>55.142857142857146</v>
      </c>
      <c r="H25" s="2">
        <v>2.2699999999999998E-2</v>
      </c>
      <c r="I25" s="3">
        <v>4.5632568983268165</v>
      </c>
      <c r="J25" s="2" t="s">
        <v>56</v>
      </c>
      <c r="K25" s="2">
        <v>4.1642299559471366E-2</v>
      </c>
      <c r="L25" s="2">
        <v>2.8618863436123351E-2</v>
      </c>
      <c r="M25" s="2">
        <v>4.5058061674008811E-2</v>
      </c>
      <c r="N25" s="2">
        <v>2.9017660792951538E-2</v>
      </c>
      <c r="O25" s="2">
        <v>2.2929066079295155E-2</v>
      </c>
      <c r="P25" s="2">
        <v>1.2001035242290752E-2</v>
      </c>
      <c r="Q25" s="2">
        <v>2.4480361233480175E-2</v>
      </c>
      <c r="R25" s="2">
        <v>2.0264162995594717E-2</v>
      </c>
      <c r="S25" s="2">
        <v>1.5716339207048458E-2</v>
      </c>
      <c r="T25" s="2">
        <v>1.3964202643171808E-2</v>
      </c>
      <c r="U25" s="2">
        <v>1.8090422907488989E-2</v>
      </c>
      <c r="V25" s="2">
        <v>4.1357775330396473E-2</v>
      </c>
      <c r="W25" s="2">
        <v>2.5728449339207048E-2</v>
      </c>
      <c r="X25" s="2">
        <v>1.9411022026431718E-2</v>
      </c>
      <c r="Y25" s="2">
        <v>3.7174889867841412E-2</v>
      </c>
      <c r="Z25" s="2">
        <v>4.9639074889867837E-2</v>
      </c>
      <c r="AA25" s="2">
        <v>1.7573801762114538E-2</v>
      </c>
      <c r="AB25" s="2">
        <v>2.6602859030837003E-2</v>
      </c>
      <c r="AC25" s="2">
        <v>1.8060665198237888E-2</v>
      </c>
      <c r="AD25" s="2">
        <v>2.3149493392070484E-2</v>
      </c>
      <c r="AE25" s="2">
        <v>2.5881207048458151E-2</v>
      </c>
    </row>
    <row r="26" spans="1:31" x14ac:dyDescent="0.35">
      <c r="A26" s="2" t="str">
        <f t="shared" si="1"/>
        <v>20220316_WT_8hr</v>
      </c>
      <c r="B26" s="2" t="s">
        <v>44</v>
      </c>
      <c r="C26" s="2" t="s">
        <v>35</v>
      </c>
      <c r="D26" s="2" t="s">
        <v>31</v>
      </c>
      <c r="E26" s="2" t="s">
        <v>76</v>
      </c>
      <c r="F26" s="2" t="s">
        <v>36</v>
      </c>
      <c r="G26" s="14">
        <v>73.142857142857139</v>
      </c>
      <c r="H26" s="2">
        <v>2.52E-2</v>
      </c>
      <c r="I26" s="3">
        <v>3.1936867368176167</v>
      </c>
      <c r="J26" s="2" t="s">
        <v>56</v>
      </c>
      <c r="K26" s="2">
        <v>2.5043674603174606E-2</v>
      </c>
      <c r="L26" s="2">
        <v>5.6072698412698418E-3</v>
      </c>
      <c r="M26" s="2">
        <v>3.0609865079365077E-2</v>
      </c>
      <c r="N26" s="2">
        <v>2.1342404761904764E-2</v>
      </c>
      <c r="O26" s="2">
        <v>2.1821269841269839E-2</v>
      </c>
      <c r="P26" s="2">
        <v>2.1126416666666672E-2</v>
      </c>
      <c r="Q26" s="2">
        <v>2.5742174603174604E-2</v>
      </c>
      <c r="R26" s="2">
        <v>2.2367392857142857E-2</v>
      </c>
      <c r="S26" s="2">
        <v>1.4069111111111112E-2</v>
      </c>
      <c r="T26" s="2">
        <v>2.3479587301587303E-2</v>
      </c>
      <c r="U26" s="2">
        <v>1.9511369047619048E-2</v>
      </c>
      <c r="V26" s="2">
        <v>3.057409523809524E-2</v>
      </c>
      <c r="W26" s="2">
        <v>5.9874285714285713E-2</v>
      </c>
      <c r="X26" s="2">
        <v>2.305209523809524E-2</v>
      </c>
      <c r="Y26" s="2">
        <v>4.5387777777777777E-2</v>
      </c>
      <c r="Z26" s="2">
        <v>4.951071428571429E-2</v>
      </c>
      <c r="AA26" s="2">
        <v>1.419045634920635E-2</v>
      </c>
      <c r="AB26" s="2">
        <v>4.4582063492063499E-2</v>
      </c>
      <c r="AC26" s="2">
        <v>1.4794956349206348E-2</v>
      </c>
      <c r="AD26" s="2">
        <v>1.5569742063492065E-2</v>
      </c>
      <c r="AE26" s="2">
        <v>2.5067079365079365E-2</v>
      </c>
    </row>
    <row r="27" spans="1:31" x14ac:dyDescent="0.35">
      <c r="A27" s="2" t="str">
        <f t="shared" si="1"/>
        <v>20220316_WT_12hr</v>
      </c>
      <c r="B27" s="2" t="s">
        <v>44</v>
      </c>
      <c r="C27" s="2" t="s">
        <v>35</v>
      </c>
      <c r="D27" s="2" t="s">
        <v>31</v>
      </c>
      <c r="E27" s="2" t="s">
        <v>76</v>
      </c>
      <c r="F27" s="2" t="s">
        <v>36</v>
      </c>
      <c r="G27" s="14">
        <v>73.142857142857139</v>
      </c>
      <c r="H27" s="2">
        <v>2.52E-2</v>
      </c>
      <c r="I27" s="3">
        <v>0.95007349722677215</v>
      </c>
      <c r="J27" s="2" t="s">
        <v>57</v>
      </c>
      <c r="K27" s="2">
        <v>2.9519472222222225E-2</v>
      </c>
      <c r="L27" s="2">
        <v>6.3158333333333344E-2</v>
      </c>
      <c r="M27" s="2">
        <v>3.9129198412698414E-2</v>
      </c>
      <c r="N27" s="2">
        <v>3.2013162698412694E-2</v>
      </c>
      <c r="O27" s="2">
        <v>2.3263158730158735E-2</v>
      </c>
      <c r="P27" s="2">
        <v>3.8379075396825398E-2</v>
      </c>
      <c r="Q27" s="2">
        <v>2.5515674603174603E-2</v>
      </c>
      <c r="R27" s="2">
        <v>2.7540873015873019E-2</v>
      </c>
      <c r="S27" s="2">
        <v>6.5311904761904769E-3</v>
      </c>
      <c r="T27" s="2">
        <v>2.0617964285714285E-2</v>
      </c>
      <c r="U27" s="2">
        <v>2.8438285714285715E-2</v>
      </c>
      <c r="V27" s="2">
        <v>3.5042019841269839E-2</v>
      </c>
      <c r="W27" s="2">
        <v>2.5258460317460318E-2</v>
      </c>
      <c r="X27" s="2">
        <v>2.4229797619047616E-2</v>
      </c>
      <c r="Y27" s="2">
        <v>3.9622813492063494E-2</v>
      </c>
      <c r="Z27" s="2">
        <v>5.0455753968253969E-2</v>
      </c>
      <c r="AA27" s="2">
        <v>1.6857333333333332E-2</v>
      </c>
      <c r="AB27" s="2">
        <v>4.9772579365079367E-2</v>
      </c>
      <c r="AC27" s="2">
        <v>9.9737142857142854E-3</v>
      </c>
      <c r="AD27" s="2">
        <v>2.9466996031746032E-2</v>
      </c>
      <c r="AE27" s="2">
        <v>2.8423765873015875E-2</v>
      </c>
    </row>
    <row r="28" spans="1:31" x14ac:dyDescent="0.35">
      <c r="A28" s="2" t="str">
        <f t="shared" si="1"/>
        <v>20220321_PS19_12hr</v>
      </c>
      <c r="B28" s="2" t="s">
        <v>58</v>
      </c>
      <c r="C28" s="2" t="s">
        <v>46</v>
      </c>
      <c r="D28" s="2" t="s">
        <v>51</v>
      </c>
      <c r="E28" s="2" t="s">
        <v>53</v>
      </c>
      <c r="F28" s="2" t="s">
        <v>36</v>
      </c>
      <c r="G28" s="14">
        <v>56.714285714285715</v>
      </c>
      <c r="H28" s="2">
        <v>2.6499999999999999E-2</v>
      </c>
      <c r="I28" s="3">
        <v>0.71300808311392794</v>
      </c>
      <c r="J28" s="2" t="s">
        <v>57</v>
      </c>
      <c r="K28" s="2">
        <v>0.14778890566037736</v>
      </c>
      <c r="L28" s="2">
        <v>0.22120328301886791</v>
      </c>
      <c r="M28" s="2">
        <v>0.16170890566037738</v>
      </c>
      <c r="N28" s="2">
        <v>0.1170243396226415</v>
      </c>
      <c r="O28" s="2">
        <v>8.8728830188679247E-2</v>
      </c>
      <c r="P28" s="2">
        <v>7.9568867924528303E-2</v>
      </c>
      <c r="Q28" s="2">
        <v>7.3246037735849062E-2</v>
      </c>
      <c r="R28" s="2">
        <v>7.3213773584905661E-2</v>
      </c>
      <c r="S28" s="2">
        <v>5.9354943396226413E-2</v>
      </c>
      <c r="T28" s="2">
        <v>7.2054264150943403E-2</v>
      </c>
      <c r="U28" s="2">
        <v>4.8327547169811323E-2</v>
      </c>
      <c r="V28" s="2">
        <v>0.14678437735849056</v>
      </c>
      <c r="W28" s="2">
        <v>0.11598211320754717</v>
      </c>
      <c r="X28" s="2">
        <v>6.4321622641509438E-2</v>
      </c>
      <c r="Y28" s="2">
        <v>0.14499030188679246</v>
      </c>
      <c r="Z28" s="2">
        <v>0.16362822641509434</v>
      </c>
      <c r="AA28" s="2">
        <v>7.5065773584905654E-2</v>
      </c>
      <c r="AB28" s="2">
        <v>9.6673094339622651E-2</v>
      </c>
      <c r="AC28" s="2">
        <v>6.4328867924528299E-2</v>
      </c>
      <c r="AD28" s="2">
        <v>9.7959660377358482E-2</v>
      </c>
      <c r="AE28" s="2">
        <v>0.12093226415094341</v>
      </c>
    </row>
    <row r="29" spans="1:31" x14ac:dyDescent="0.35">
      <c r="A29" s="2" t="str">
        <f t="shared" si="1"/>
        <v>20220321_PS19_8hr</v>
      </c>
      <c r="B29" s="2" t="s">
        <v>58</v>
      </c>
      <c r="C29" s="2" t="s">
        <v>46</v>
      </c>
      <c r="D29" s="2" t="s">
        <v>51</v>
      </c>
      <c r="E29" s="2" t="s">
        <v>53</v>
      </c>
      <c r="F29" s="2" t="s">
        <v>36</v>
      </c>
      <c r="G29" s="14">
        <v>56.714285714285715</v>
      </c>
      <c r="H29" s="2">
        <v>2.6499999999999999E-2</v>
      </c>
      <c r="I29" s="3">
        <v>2.4893375307527705</v>
      </c>
      <c r="J29" s="2" t="s">
        <v>56</v>
      </c>
      <c r="K29" s="2">
        <v>0.1027494716981132</v>
      </c>
      <c r="L29" s="2">
        <v>8.291147169811322E-2</v>
      </c>
      <c r="M29" s="2">
        <v>0.1044113962264151</v>
      </c>
      <c r="N29" s="2">
        <v>9.0692679245283014E-2</v>
      </c>
      <c r="O29" s="2">
        <v>6.2909018867924535E-2</v>
      </c>
      <c r="P29" s="2">
        <v>2.6904743396226415E-2</v>
      </c>
      <c r="Q29" s="2">
        <v>0.10242196226415094</v>
      </c>
      <c r="R29" s="2">
        <v>6.7135849056603775E-2</v>
      </c>
      <c r="S29" s="2">
        <v>3.8011207547169815E-2</v>
      </c>
      <c r="T29" s="2">
        <v>5.6033849056603767E-2</v>
      </c>
      <c r="U29" s="2">
        <v>7.2622528301886799E-2</v>
      </c>
      <c r="V29" s="2">
        <v>0.12555973584905661</v>
      </c>
      <c r="W29" s="2">
        <v>9.7833622641509438E-2</v>
      </c>
      <c r="X29" s="2">
        <v>5.8874754716981136E-2</v>
      </c>
      <c r="Y29" s="2">
        <v>0.11593509433962265</v>
      </c>
      <c r="Z29" s="2">
        <v>0.14837539622641507</v>
      </c>
      <c r="AA29" s="2">
        <v>5.5416264150943396E-2</v>
      </c>
      <c r="AB29" s="2">
        <v>6.3308641509433966E-2</v>
      </c>
      <c r="AC29" s="2">
        <v>4.2955698113207548E-2</v>
      </c>
      <c r="AD29" s="2">
        <v>5.256905660377359E-2</v>
      </c>
      <c r="AE29" s="2">
        <v>8.1862188679245287E-2</v>
      </c>
    </row>
    <row r="30" spans="1:31" x14ac:dyDescent="0.35">
      <c r="A30" s="2" t="str">
        <f t="shared" si="1"/>
        <v>20220321_WT_12hr</v>
      </c>
      <c r="B30" s="2" t="s">
        <v>58</v>
      </c>
      <c r="C30" s="2" t="s">
        <v>46</v>
      </c>
      <c r="D30" s="2" t="s">
        <v>31</v>
      </c>
      <c r="E30" s="2" t="s">
        <v>75</v>
      </c>
      <c r="F30" s="2" t="s">
        <v>36</v>
      </c>
      <c r="G30" s="14">
        <v>56.714285714285715</v>
      </c>
      <c r="H30" s="2">
        <v>2.6199999999999998E-2</v>
      </c>
      <c r="I30" s="3">
        <v>0.64902194527288171</v>
      </c>
      <c r="J30" s="2" t="s">
        <v>57</v>
      </c>
      <c r="K30" s="2">
        <v>0.11098278625954199</v>
      </c>
      <c r="L30" s="2">
        <v>0.14369919847328244</v>
      </c>
      <c r="M30" s="2">
        <v>9.6661412213740472E-2</v>
      </c>
      <c r="N30" s="2">
        <v>6.4742595419847337E-2</v>
      </c>
      <c r="O30" s="2">
        <v>7.8344770992366405E-2</v>
      </c>
      <c r="P30" s="2">
        <v>7.0786832061068714E-2</v>
      </c>
      <c r="Q30" s="2">
        <v>6.0081450381679391E-2</v>
      </c>
      <c r="R30" s="2">
        <v>5.5024274809160306E-2</v>
      </c>
      <c r="S30" s="2">
        <v>7.241244274809161E-2</v>
      </c>
      <c r="T30" s="2">
        <v>6.686534351145039E-2</v>
      </c>
      <c r="U30" s="2">
        <v>3.9898511450381681E-2</v>
      </c>
      <c r="V30" s="2">
        <v>8.9714847328244293E-2</v>
      </c>
      <c r="W30" s="2">
        <v>7.7599389312977107E-2</v>
      </c>
      <c r="X30" s="2">
        <v>4.6164312977099241E-2</v>
      </c>
      <c r="Y30" s="2">
        <v>8.6014045801526717E-2</v>
      </c>
      <c r="Z30" s="2">
        <v>0.13822820610687023</v>
      </c>
      <c r="AA30" s="2">
        <v>5.4218091603053437E-2</v>
      </c>
      <c r="AB30" s="2">
        <v>6.8173015267175577E-2</v>
      </c>
      <c r="AC30" s="2">
        <v>3.8711526717557246E-2</v>
      </c>
      <c r="AD30" s="2">
        <v>5.7092251908396945E-2</v>
      </c>
      <c r="AE30" s="2">
        <v>6.6187022900763365E-2</v>
      </c>
    </row>
    <row r="31" spans="1:31" x14ac:dyDescent="0.35">
      <c r="A31" s="2" t="str">
        <f t="shared" si="1"/>
        <v>20220321_WT_8hr</v>
      </c>
      <c r="B31" s="2" t="s">
        <v>58</v>
      </c>
      <c r="C31" s="2" t="s">
        <v>46</v>
      </c>
      <c r="D31" s="2" t="s">
        <v>31</v>
      </c>
      <c r="E31" s="2" t="s">
        <v>75</v>
      </c>
      <c r="F31" s="2" t="s">
        <v>36</v>
      </c>
      <c r="G31" s="14">
        <v>56.714285714285715</v>
      </c>
      <c r="H31" s="2">
        <v>2.6199999999999998E-2</v>
      </c>
      <c r="I31" s="3">
        <v>2.2659416140052424</v>
      </c>
      <c r="J31" s="2" t="s">
        <v>56</v>
      </c>
      <c r="K31" s="2">
        <v>7.9251603053435121E-2</v>
      </c>
      <c r="L31" s="2">
        <v>4.4181488549618328E-2</v>
      </c>
      <c r="M31" s="2">
        <v>6.9340763358778632E-2</v>
      </c>
      <c r="N31" s="2">
        <v>6.9981564885496186E-2</v>
      </c>
      <c r="O31" s="2">
        <v>4.7958091603053435E-2</v>
      </c>
      <c r="P31" s="2">
        <v>4.1266297709923669E-2</v>
      </c>
      <c r="Q31" s="2">
        <v>6.2337213740458017E-2</v>
      </c>
      <c r="R31" s="2">
        <v>5.4759465648854963E-2</v>
      </c>
      <c r="S31" s="2">
        <v>4.2841946564885491E-2</v>
      </c>
      <c r="T31" s="2">
        <v>2.718156106870229E-2</v>
      </c>
      <c r="U31" s="2">
        <v>4.855309160305344E-2</v>
      </c>
      <c r="V31" s="2">
        <v>9.2595877862595419E-2</v>
      </c>
      <c r="W31" s="2">
        <v>4.347393129770992E-2</v>
      </c>
      <c r="X31" s="2">
        <v>3.1201114503816799E-2</v>
      </c>
      <c r="Y31" s="2">
        <v>7.8486984732824436E-2</v>
      </c>
      <c r="Z31" s="2">
        <v>0.10409690839694657</v>
      </c>
      <c r="AA31" s="2">
        <v>4.6806564885496185E-2</v>
      </c>
      <c r="AB31" s="2">
        <v>5.4611183206106875E-2</v>
      </c>
      <c r="AC31" s="2">
        <v>4.1959770992366412E-2</v>
      </c>
      <c r="AD31" s="2">
        <v>4.7028625954198475E-2</v>
      </c>
      <c r="AE31" s="2">
        <v>5.6942633587786264E-2</v>
      </c>
    </row>
    <row r="32" spans="1:31" x14ac:dyDescent="0.35">
      <c r="A32" s="2" t="str">
        <f t="shared" si="1"/>
        <v>20220323_PS19_12hr</v>
      </c>
      <c r="B32" s="2" t="s">
        <v>45</v>
      </c>
      <c r="C32" s="2" t="s">
        <v>46</v>
      </c>
      <c r="D32" s="2" t="s">
        <v>51</v>
      </c>
      <c r="E32" s="2" t="s">
        <v>55</v>
      </c>
      <c r="F32" s="2" t="s">
        <v>36</v>
      </c>
      <c r="G32" s="14">
        <v>57</v>
      </c>
      <c r="H32" s="2">
        <v>2.2800000000000001E-2</v>
      </c>
      <c r="I32" s="3">
        <v>0.56789179266701351</v>
      </c>
      <c r="J32" s="2" t="s">
        <v>57</v>
      </c>
      <c r="K32" s="2">
        <v>9.9774342105263161E-2</v>
      </c>
      <c r="L32" s="2">
        <v>0.1544621052631579</v>
      </c>
      <c r="M32" s="2">
        <v>9.5048903508771918E-2</v>
      </c>
      <c r="N32" s="2">
        <v>8.9197324561403502E-2</v>
      </c>
      <c r="O32" s="2">
        <v>5.9420745614035084E-2</v>
      </c>
      <c r="P32" s="2">
        <v>3.4326635964912283E-2</v>
      </c>
      <c r="Q32" s="2">
        <v>0.11092149122807017</v>
      </c>
      <c r="R32" s="2">
        <v>8.2962324561403511E-2</v>
      </c>
      <c r="S32" s="2">
        <v>3.9563561403508772E-2</v>
      </c>
      <c r="T32" s="2">
        <v>4.9910000000000003E-2</v>
      </c>
      <c r="U32" s="2">
        <v>8.5175131578947363E-2</v>
      </c>
      <c r="V32" s="2">
        <v>0.10386820175438596</v>
      </c>
      <c r="W32" s="2">
        <v>6.1606447368421052E-2</v>
      </c>
      <c r="X32" s="2">
        <v>4.846302631578947E-2</v>
      </c>
      <c r="Y32" s="2">
        <v>0.1286115350877193</v>
      </c>
      <c r="Z32" s="2">
        <v>0.16658719298245614</v>
      </c>
      <c r="AA32" s="2">
        <v>4.1953070175438596E-2</v>
      </c>
      <c r="AB32" s="2">
        <v>6.9826359649122802E-2</v>
      </c>
      <c r="AC32" s="2">
        <v>4.2221350877192976E-2</v>
      </c>
      <c r="AD32" s="2">
        <v>5.9342149122807018E-2</v>
      </c>
      <c r="AE32" s="2">
        <v>8.3090964912280713E-2</v>
      </c>
    </row>
    <row r="33" spans="1:31" x14ac:dyDescent="0.35">
      <c r="A33" s="2" t="str">
        <f t="shared" si="1"/>
        <v>20220323_PS19_8hr</v>
      </c>
      <c r="B33" s="2" t="s">
        <v>45</v>
      </c>
      <c r="C33" s="2" t="s">
        <v>46</v>
      </c>
      <c r="D33" s="2" t="s">
        <v>51</v>
      </c>
      <c r="E33" s="2" t="s">
        <v>55</v>
      </c>
      <c r="F33" s="2" t="s">
        <v>36</v>
      </c>
      <c r="G33" s="14">
        <v>57</v>
      </c>
      <c r="H33" s="2">
        <v>2.2800000000000001E-2</v>
      </c>
      <c r="I33" s="3">
        <v>2.5524059042471601</v>
      </c>
      <c r="J33" s="2" t="s">
        <v>56</v>
      </c>
      <c r="K33" s="2">
        <v>7.6937456140350871E-2</v>
      </c>
      <c r="L33" s="2">
        <v>0.10553736842105262</v>
      </c>
      <c r="M33" s="2">
        <v>0.11171473684210527</v>
      </c>
      <c r="N33" s="2">
        <v>7.3785701754385966E-2</v>
      </c>
      <c r="O33" s="2">
        <v>6.2049166666666669E-2</v>
      </c>
      <c r="P33" s="2">
        <v>7.4254517543859644E-2</v>
      </c>
      <c r="Q33" s="2">
        <v>0.10130175438596492</v>
      </c>
      <c r="R33" s="2">
        <v>9.4602543859649113E-2</v>
      </c>
      <c r="S33" s="2">
        <v>3.7890355263157899E-2</v>
      </c>
      <c r="T33" s="2">
        <v>3.6517135964912281E-2</v>
      </c>
      <c r="U33" s="2">
        <v>6.2076403508771923E-2</v>
      </c>
      <c r="V33" s="2">
        <v>8.9058728070175439E-2</v>
      </c>
      <c r="W33" s="2">
        <v>0.23022745614035087</v>
      </c>
      <c r="X33" s="2">
        <v>3.7284478070175438E-2</v>
      </c>
      <c r="Y33" s="2">
        <v>0.16172263157894734</v>
      </c>
      <c r="Z33" s="2">
        <v>0.15800135964912279</v>
      </c>
      <c r="AA33" s="2">
        <v>3.5664557017543862E-2</v>
      </c>
      <c r="AB33" s="2">
        <v>0.11717456140350876</v>
      </c>
      <c r="AC33" s="2">
        <v>3.8848675438596492E-2</v>
      </c>
      <c r="AD33" s="2">
        <v>5.9949298245614034E-2</v>
      </c>
      <c r="AE33" s="2">
        <v>8.0447894736842107E-2</v>
      </c>
    </row>
    <row r="34" spans="1:31" x14ac:dyDescent="0.35">
      <c r="A34" s="2" t="str">
        <f t="shared" si="1"/>
        <v>20220323_WT_12hr</v>
      </c>
      <c r="B34" s="2" t="s">
        <v>45</v>
      </c>
      <c r="C34" s="2" t="s">
        <v>46</v>
      </c>
      <c r="D34" s="2" t="s">
        <v>31</v>
      </c>
      <c r="E34" s="2" t="s">
        <v>42</v>
      </c>
      <c r="F34" s="2" t="s">
        <v>36</v>
      </c>
      <c r="G34" s="14">
        <v>74.142857142857139</v>
      </c>
      <c r="H34" s="2">
        <v>3.0800000000000001E-2</v>
      </c>
      <c r="I34" s="3">
        <v>0.60943341797654793</v>
      </c>
      <c r="J34" s="2" t="s">
        <v>57</v>
      </c>
      <c r="K34" s="2">
        <v>2.9614275974025973E-2</v>
      </c>
      <c r="L34" s="2">
        <v>6.9194545454545453E-2</v>
      </c>
      <c r="M34" s="2">
        <v>4.6985487012987007E-2</v>
      </c>
      <c r="N34" s="2">
        <v>5.1908798701298706E-2</v>
      </c>
      <c r="O34" s="2">
        <v>5.4209740259740256E-2</v>
      </c>
      <c r="P34" s="2">
        <v>3.2123779220779219E-2</v>
      </c>
      <c r="Q34" s="2">
        <v>6.6165779220779222E-2</v>
      </c>
      <c r="R34" s="2">
        <v>5.792077922077922E-2</v>
      </c>
      <c r="S34" s="2">
        <v>4.6811753246753247E-2</v>
      </c>
      <c r="T34" s="2">
        <v>1.2099646103896102E-2</v>
      </c>
      <c r="U34" s="2">
        <v>4.5066688311688315E-2</v>
      </c>
      <c r="V34" s="2">
        <v>5.1798928571428572E-2</v>
      </c>
      <c r="W34" s="2">
        <v>0.12729120129870131</v>
      </c>
      <c r="X34" s="2">
        <v>4.3526396103896102E-2</v>
      </c>
      <c r="Y34" s="2">
        <v>8.5762142857142856E-2</v>
      </c>
      <c r="Z34" s="2">
        <v>8.6337889610389601E-2</v>
      </c>
      <c r="AA34" s="2">
        <v>3.3627370129870125E-2</v>
      </c>
      <c r="AB34" s="2">
        <v>0.1313028246753247</v>
      </c>
      <c r="AC34" s="2">
        <v>3.92662012987013E-2</v>
      </c>
      <c r="AD34" s="2">
        <v>4.3924610389610388E-2</v>
      </c>
      <c r="AE34" s="2">
        <v>5.489441558441558E-2</v>
      </c>
    </row>
    <row r="35" spans="1:31" x14ac:dyDescent="0.35">
      <c r="A35" s="2" t="str">
        <f t="shared" si="0"/>
        <v>20220323_WT_8hr</v>
      </c>
      <c r="B35" s="2" t="s">
        <v>45</v>
      </c>
      <c r="C35" s="2" t="s">
        <v>46</v>
      </c>
      <c r="D35" s="2" t="s">
        <v>31</v>
      </c>
      <c r="E35" s="2" t="s">
        <v>42</v>
      </c>
      <c r="F35" s="2" t="s">
        <v>36</v>
      </c>
      <c r="G35" s="14">
        <v>74.142857142857139</v>
      </c>
      <c r="H35" s="2">
        <v>3.0800000000000001E-2</v>
      </c>
      <c r="I35" s="3">
        <v>2.7391159273206025</v>
      </c>
      <c r="J35" s="2" t="s">
        <v>56</v>
      </c>
      <c r="K35" s="2">
        <v>4.8310584415584411E-2</v>
      </c>
      <c r="L35" s="2">
        <v>3.0321860389610388E-2</v>
      </c>
      <c r="M35" s="2">
        <v>5.3331818181818175E-2</v>
      </c>
      <c r="N35" s="2">
        <v>4.5439740259740256E-2</v>
      </c>
      <c r="O35" s="2">
        <v>3.4606655844155843E-2</v>
      </c>
      <c r="P35" s="2">
        <v>2.732601623376623E-2</v>
      </c>
      <c r="Q35" s="2">
        <v>5.6311818181818185E-2</v>
      </c>
      <c r="R35" s="2">
        <v>4.570961038961039E-2</v>
      </c>
      <c r="S35" s="2">
        <v>5.0153798701298699E-2</v>
      </c>
      <c r="T35" s="2">
        <v>4.1146948051948053E-2</v>
      </c>
      <c r="U35" s="2">
        <v>3.7396558441558439E-2</v>
      </c>
      <c r="V35" s="2">
        <v>5.2696201298701298E-2</v>
      </c>
      <c r="W35" s="2">
        <v>8.082392857142856E-2</v>
      </c>
      <c r="X35" s="2">
        <v>2.3571860389610389E-2</v>
      </c>
      <c r="Y35" s="2">
        <v>7.8959902597402612E-2</v>
      </c>
      <c r="Z35" s="2">
        <v>9.5387077922077915E-2</v>
      </c>
      <c r="AA35" s="2">
        <v>2.3789422077922076E-2</v>
      </c>
      <c r="AB35" s="2">
        <v>4.7974642857142855E-2</v>
      </c>
      <c r="AC35" s="2">
        <v>2.9490801948051946E-2</v>
      </c>
      <c r="AD35" s="2">
        <v>3.4338376623376625E-2</v>
      </c>
      <c r="AE35" s="2">
        <v>4.9918993506493502E-2</v>
      </c>
    </row>
    <row r="39" spans="1:31" x14ac:dyDescent="0.35">
      <c r="G39" s="48"/>
    </row>
    <row r="40" spans="1:31" x14ac:dyDescent="0.35">
      <c r="G40" s="48"/>
    </row>
    <row r="42" spans="1:31" x14ac:dyDescent="0.35">
      <c r="G42" s="48"/>
    </row>
    <row r="43" spans="1:31" x14ac:dyDescent="0.35">
      <c r="G43" s="48"/>
    </row>
    <row r="44" spans="1:31" x14ac:dyDescent="0.35">
      <c r="G44" s="48"/>
    </row>
    <row r="49" spans="8:8" x14ac:dyDescent="0.35">
      <c r="H49" s="51"/>
    </row>
    <row r="50" spans="8:8" x14ac:dyDescent="0.35">
      <c r="H50" s="51"/>
    </row>
  </sheetData>
  <autoFilter ref="A1:AE35" xr:uid="{00000000-0009-0000-0000-000002000000}"/>
  <sortState xmlns:xlrd2="http://schemas.microsoft.com/office/spreadsheetml/2017/richdata2" ref="A2:AE35">
    <sortCondition ref="A1"/>
  </sortState>
  <conditionalFormatting sqref="K2:AE35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BE15E-7988-44FB-91A7-71D77661BE71}">
  <dimension ref="A1:J20"/>
  <sheetViews>
    <sheetView zoomScale="78" workbookViewId="0">
      <selection activeCell="N10" sqref="N10"/>
    </sheetView>
  </sheetViews>
  <sheetFormatPr defaultRowHeight="14.5" x14ac:dyDescent="0.35"/>
  <cols>
    <col min="1" max="1" width="9" bestFit="1" customWidth="1"/>
    <col min="2" max="2" width="12.54296875" bestFit="1" customWidth="1"/>
    <col min="3" max="4" width="19.6328125" bestFit="1" customWidth="1"/>
    <col min="7" max="7" width="10.08984375" customWidth="1"/>
    <col min="8" max="8" width="12.54296875" bestFit="1" customWidth="1"/>
    <col min="9" max="10" width="19.6328125" bestFit="1" customWidth="1"/>
  </cols>
  <sheetData>
    <row r="1" spans="1:10" x14ac:dyDescent="0.35">
      <c r="A1" s="41" t="s">
        <v>176</v>
      </c>
      <c r="B1" s="41"/>
      <c r="C1" s="41"/>
      <c r="D1" s="41"/>
      <c r="G1" s="41" t="s">
        <v>177</v>
      </c>
      <c r="H1" s="41"/>
      <c r="I1" s="41"/>
      <c r="J1" s="41"/>
    </row>
    <row r="2" spans="1:10" ht="15" thickBot="1" x14ac:dyDescent="0.4">
      <c r="A2" s="52"/>
      <c r="B2" s="52" t="s">
        <v>153</v>
      </c>
      <c r="C2" s="52" t="s">
        <v>174</v>
      </c>
      <c r="D2" s="52" t="s">
        <v>175</v>
      </c>
      <c r="G2" s="52"/>
      <c r="H2" s="52" t="s">
        <v>153</v>
      </c>
      <c r="I2" s="52" t="s">
        <v>154</v>
      </c>
      <c r="J2" s="52" t="s">
        <v>155</v>
      </c>
    </row>
    <row r="3" spans="1:10" x14ac:dyDescent="0.35">
      <c r="A3" s="40" t="s">
        <v>156</v>
      </c>
      <c r="B3">
        <v>0.27083966346549643</v>
      </c>
      <c r="C3">
        <v>5.7244642699937349E-2</v>
      </c>
      <c r="D3">
        <v>5.6861281175739721E-2</v>
      </c>
      <c r="G3" s="40" t="s">
        <v>156</v>
      </c>
      <c r="H3">
        <v>0.10201716015213069</v>
      </c>
      <c r="I3">
        <v>2.8860451973655795E-3</v>
      </c>
      <c r="J3">
        <v>1.1182928830469701E-3</v>
      </c>
    </row>
    <row r="4" spans="1:10" x14ac:dyDescent="0.35">
      <c r="A4" s="40" t="s">
        <v>157</v>
      </c>
      <c r="B4">
        <v>0.13455816544649576</v>
      </c>
      <c r="C4">
        <v>4.2406489523805511E-2</v>
      </c>
      <c r="D4">
        <v>5.4538106722190414E-2</v>
      </c>
      <c r="G4" s="40" t="s">
        <v>157</v>
      </c>
      <c r="H4">
        <v>2.9836306007104584E-2</v>
      </c>
      <c r="I4">
        <v>3.8783686065339317E-3</v>
      </c>
      <c r="J4">
        <v>5.9947314761813332E-4</v>
      </c>
    </row>
    <row r="5" spans="1:10" x14ac:dyDescent="0.35">
      <c r="A5" s="40" t="s">
        <v>158</v>
      </c>
      <c r="B5">
        <v>0.49084189103897097</v>
      </c>
      <c r="C5">
        <v>7.3498850450847336E-2</v>
      </c>
      <c r="D5">
        <v>6.0555404450292727E-2</v>
      </c>
      <c r="G5" s="40" t="s">
        <v>163</v>
      </c>
      <c r="H5">
        <v>1.9203797974279804E-2</v>
      </c>
      <c r="I5">
        <v>1.13426447913558E-3</v>
      </c>
      <c r="J5">
        <v>6.4298180099239106E-4</v>
      </c>
    </row>
    <row r="6" spans="1:10" x14ac:dyDescent="0.35">
      <c r="A6" s="40" t="s">
        <v>159</v>
      </c>
      <c r="B6">
        <v>2.4256460572692221E-2</v>
      </c>
      <c r="C6">
        <v>0.15213757706269865</v>
      </c>
      <c r="D6">
        <v>0.3611568042473115</v>
      </c>
      <c r="G6" s="40" t="s">
        <v>164</v>
      </c>
      <c r="H6">
        <v>2.9602822324270579E-3</v>
      </c>
      <c r="I6">
        <v>1.8671281316379356E-3</v>
      </c>
      <c r="J6">
        <v>1.6359304088460662E-3</v>
      </c>
    </row>
    <row r="7" spans="1:10" x14ac:dyDescent="0.35">
      <c r="A7" s="40" t="s">
        <v>160</v>
      </c>
      <c r="B7">
        <v>2.1978546437878395E-4</v>
      </c>
      <c r="C7">
        <v>1.5593845001962087E-2</v>
      </c>
      <c r="D7">
        <v>6.7618218647123966E-3</v>
      </c>
      <c r="G7" s="40" t="s">
        <v>165</v>
      </c>
      <c r="H7">
        <v>7.8581757922673561E-3</v>
      </c>
      <c r="I7">
        <v>1.5056715193299945E-3</v>
      </c>
      <c r="J7">
        <v>5.6635516879284843E-3</v>
      </c>
    </row>
    <row r="8" spans="1:10" x14ac:dyDescent="0.35">
      <c r="A8" s="40" t="s">
        <v>161</v>
      </c>
      <c r="B8">
        <v>1.8278001848827572E-4</v>
      </c>
      <c r="C8">
        <v>1.5727558055814973E-2</v>
      </c>
      <c r="D8">
        <v>6.7523710464734215E-3</v>
      </c>
      <c r="G8" s="40" t="s">
        <v>166</v>
      </c>
      <c r="H8">
        <v>1.3676253989333588E-2</v>
      </c>
      <c r="I8">
        <v>4.7043980769370004E-3</v>
      </c>
      <c r="J8">
        <v>3.9862114081892375E-3</v>
      </c>
    </row>
    <row r="9" spans="1:10" x14ac:dyDescent="0.35">
      <c r="A9" s="40" t="s">
        <v>162</v>
      </c>
      <c r="B9">
        <v>2.8422272255221738E-4</v>
      </c>
      <c r="C9">
        <v>1.6075621921073455E-2</v>
      </c>
      <c r="D9">
        <v>7.9163594635032457E-3</v>
      </c>
      <c r="G9" s="40" t="s">
        <v>167</v>
      </c>
      <c r="H9">
        <v>1.088023149593384E-2</v>
      </c>
      <c r="I9">
        <v>1.161387431269595E-3</v>
      </c>
      <c r="J9">
        <v>5.4417396193369026E-4</v>
      </c>
    </row>
    <row r="10" spans="1:10" x14ac:dyDescent="0.35">
      <c r="A10" s="40" t="s">
        <v>163</v>
      </c>
      <c r="B10">
        <v>1.9383414375228423E-2</v>
      </c>
      <c r="C10">
        <v>5.2560869371994778E-2</v>
      </c>
      <c r="D10">
        <v>2.1042012361923074E-2</v>
      </c>
      <c r="G10" s="40" t="s">
        <v>168</v>
      </c>
      <c r="H10">
        <v>6.1129825538168521E-3</v>
      </c>
      <c r="I10">
        <v>3.8779732564107465E-4</v>
      </c>
      <c r="J10">
        <v>2.3050220259020334E-4</v>
      </c>
    </row>
    <row r="11" spans="1:10" x14ac:dyDescent="0.35">
      <c r="A11" s="40" t="s">
        <v>164</v>
      </c>
      <c r="B11">
        <v>6.9477267439583832E-3</v>
      </c>
      <c r="C11">
        <v>0.19592625408817235</v>
      </c>
      <c r="D11">
        <v>2.1338002034746197E-2</v>
      </c>
      <c r="G11" s="40" t="s">
        <v>169</v>
      </c>
      <c r="H11">
        <v>5.3574094106841504E-3</v>
      </c>
      <c r="I11">
        <v>1.4328909757312148E-3</v>
      </c>
      <c r="J11">
        <v>1.0320809978369154E-3</v>
      </c>
    </row>
    <row r="12" spans="1:10" x14ac:dyDescent="0.35">
      <c r="A12" s="40" t="s">
        <v>165</v>
      </c>
      <c r="B12">
        <v>1.326302882898466E-2</v>
      </c>
      <c r="C12">
        <v>2.4495792020886847E-2</v>
      </c>
      <c r="D12">
        <v>4.9804701241424644E-2</v>
      </c>
      <c r="G12" s="40" t="s">
        <v>170</v>
      </c>
      <c r="H12">
        <v>8.1081961210995122E-3</v>
      </c>
      <c r="I12">
        <v>3.2297905273783546E-4</v>
      </c>
      <c r="J12">
        <v>2.69171818740688E-4</v>
      </c>
    </row>
    <row r="13" spans="1:10" x14ac:dyDescent="0.35">
      <c r="A13" s="40" t="s">
        <v>166</v>
      </c>
      <c r="B13">
        <v>2.2303435033681929E-2</v>
      </c>
      <c r="C13">
        <v>0.27030181937560083</v>
      </c>
      <c r="D13">
        <v>0.13957272923140837</v>
      </c>
      <c r="G13" s="40" t="s">
        <v>171</v>
      </c>
      <c r="H13">
        <v>6.9686123019689697E-3</v>
      </c>
      <c r="I13">
        <v>1.1635537317138845E-3</v>
      </c>
      <c r="J13">
        <v>1.2073811376883327E-3</v>
      </c>
    </row>
    <row r="14" spans="1:10" x14ac:dyDescent="0.35">
      <c r="A14" s="40" t="s">
        <v>167</v>
      </c>
      <c r="B14">
        <v>2.0218215968384166E-2</v>
      </c>
      <c r="C14">
        <v>1.0247126135566579E-2</v>
      </c>
      <c r="D14">
        <v>1.0994841557214646E-2</v>
      </c>
      <c r="G14" s="40" t="s">
        <v>173</v>
      </c>
      <c r="H14">
        <v>1.827195757611731</v>
      </c>
      <c r="I14">
        <v>1.7618623575943613</v>
      </c>
      <c r="J14">
        <v>3.0355690270693581</v>
      </c>
    </row>
    <row r="15" spans="1:10" x14ac:dyDescent="0.35">
      <c r="A15" s="40" t="s">
        <v>168</v>
      </c>
      <c r="B15">
        <v>6.1126283893488372E-3</v>
      </c>
      <c r="C15">
        <v>2.9106904340695551E-3</v>
      </c>
      <c r="D15">
        <v>6.9733433910557779E-3</v>
      </c>
      <c r="G15" s="40" t="s">
        <v>158</v>
      </c>
      <c r="H15">
        <v>0.161889107172839</v>
      </c>
      <c r="I15">
        <v>1.5404032826759021E-3</v>
      </c>
      <c r="J15">
        <v>3.0251787707921305E-3</v>
      </c>
    </row>
    <row r="16" spans="1:10" x14ac:dyDescent="0.35">
      <c r="A16" s="40" t="s">
        <v>169</v>
      </c>
      <c r="B16">
        <v>6.3860187926231826E-3</v>
      </c>
      <c r="C16">
        <v>4.6786126630907511E-2</v>
      </c>
      <c r="D16">
        <v>3.7063192806886518E-2</v>
      </c>
      <c r="G16" s="40" t="s">
        <v>159</v>
      </c>
      <c r="H16">
        <v>2.9062769290816772E-2</v>
      </c>
      <c r="I16">
        <v>4.2868025670895924E-3</v>
      </c>
      <c r="J16">
        <v>4.5815294524758042E-3</v>
      </c>
    </row>
    <row r="17" spans="1:10" x14ac:dyDescent="0.35">
      <c r="A17" s="40" t="s">
        <v>170</v>
      </c>
      <c r="B17">
        <v>4.2088077811895204E-3</v>
      </c>
      <c r="C17">
        <v>5.7401700494022429E-3</v>
      </c>
      <c r="D17">
        <v>9.6977664008923853E-3</v>
      </c>
      <c r="G17" s="40" t="s">
        <v>161</v>
      </c>
      <c r="H17">
        <v>1.1361057474767035E-3</v>
      </c>
      <c r="I17">
        <v>1.2763363803740956E-3</v>
      </c>
      <c r="J17">
        <v>2.0956537677521635E-4</v>
      </c>
    </row>
    <row r="18" spans="1:10" x14ac:dyDescent="0.35">
      <c r="A18" s="40" t="s">
        <v>171</v>
      </c>
      <c r="B18">
        <v>5.9880110119098348E-3</v>
      </c>
      <c r="C18">
        <v>1.5303917717454291E-2</v>
      </c>
      <c r="D18">
        <v>1.4919561875248441E-2</v>
      </c>
      <c r="G18" s="40"/>
    </row>
    <row r="19" spans="1:10" x14ac:dyDescent="0.35">
      <c r="A19" s="40" t="s">
        <v>172</v>
      </c>
      <c r="B19">
        <v>1.1747085110103266E-2</v>
      </c>
      <c r="C19">
        <v>5.1912752100447351E-2</v>
      </c>
      <c r="D19">
        <v>0.10271106852903367</v>
      </c>
    </row>
    <row r="20" spans="1:10" x14ac:dyDescent="0.35">
      <c r="A20" s="40" t="s">
        <v>173</v>
      </c>
      <c r="B20">
        <v>5.5462598024484853E-2</v>
      </c>
      <c r="C20">
        <v>9.6054755713444392E-2</v>
      </c>
      <c r="D20">
        <v>0.44501812494647636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94"/>
  <sheetViews>
    <sheetView zoomScale="70" zoomScaleNormal="70" workbookViewId="0">
      <selection activeCell="F28" sqref="F28"/>
    </sheetView>
  </sheetViews>
  <sheetFormatPr defaultRowHeight="14.5" x14ac:dyDescent="0.35"/>
  <cols>
    <col min="1" max="1" width="23.1796875" bestFit="1" customWidth="1"/>
    <col min="2" max="2" width="14" bestFit="1" customWidth="1"/>
    <col min="3" max="3" width="12.7265625" bestFit="1" customWidth="1"/>
    <col min="4" max="4" width="25.54296875" bestFit="1" customWidth="1"/>
    <col min="5" max="5" width="12" bestFit="1" customWidth="1"/>
    <col min="6" max="6" width="12.7265625" bestFit="1" customWidth="1"/>
    <col min="7" max="7" width="19.7265625" bestFit="1" customWidth="1"/>
    <col min="8" max="9" width="13.26953125" bestFit="1" customWidth="1"/>
    <col min="10" max="10" width="13.81640625" bestFit="1" customWidth="1"/>
    <col min="12" max="12" width="13.453125" bestFit="1" customWidth="1"/>
    <col min="13" max="14" width="14" bestFit="1" customWidth="1"/>
    <col min="15" max="15" width="13.453125" bestFit="1" customWidth="1"/>
    <col min="16" max="16" width="14" bestFit="1" customWidth="1"/>
    <col min="17" max="17" width="13.453125" bestFit="1" customWidth="1"/>
    <col min="18" max="19" width="14" bestFit="1" customWidth="1"/>
  </cols>
  <sheetData>
    <row r="1" spans="1:18" x14ac:dyDescent="0.35">
      <c r="A1" s="41" t="s">
        <v>136</v>
      </c>
      <c r="B1" s="41" t="s">
        <v>137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18" x14ac:dyDescent="0.35">
      <c r="A2" s="41"/>
      <c r="B2" s="41" t="s">
        <v>46</v>
      </c>
      <c r="C2" s="41"/>
      <c r="D2" s="41"/>
      <c r="E2" s="41"/>
      <c r="F2" s="41" t="s">
        <v>30</v>
      </c>
      <c r="G2" s="41"/>
      <c r="H2" s="41"/>
      <c r="I2" s="41"/>
      <c r="J2" s="41" t="s">
        <v>35</v>
      </c>
      <c r="K2" s="41"/>
      <c r="L2" s="41"/>
      <c r="M2" s="41"/>
      <c r="N2" s="41"/>
      <c r="O2" s="41"/>
      <c r="P2" s="41"/>
      <c r="Q2" s="41"/>
      <c r="R2" s="41"/>
    </row>
    <row r="3" spans="1:18" x14ac:dyDescent="0.35">
      <c r="A3" s="41"/>
      <c r="B3" s="41">
        <v>20220321</v>
      </c>
      <c r="C3" s="41"/>
      <c r="D3" s="41">
        <v>20220323</v>
      </c>
      <c r="E3" s="41"/>
      <c r="F3" s="41">
        <v>20220216</v>
      </c>
      <c r="G3" s="41"/>
      <c r="H3" s="41">
        <v>20220303</v>
      </c>
      <c r="I3" s="41"/>
      <c r="J3" s="41">
        <v>20220217</v>
      </c>
      <c r="K3" s="41"/>
      <c r="L3" s="41">
        <v>20220225</v>
      </c>
      <c r="M3" s="41"/>
      <c r="N3" s="41">
        <v>20220302</v>
      </c>
      <c r="O3" s="41"/>
      <c r="P3" s="41">
        <v>20220304</v>
      </c>
      <c r="Q3" s="41">
        <v>20220316</v>
      </c>
      <c r="R3" s="41">
        <v>20220310</v>
      </c>
    </row>
    <row r="4" spans="1:18" x14ac:dyDescent="0.35">
      <c r="A4" s="41" t="s">
        <v>49</v>
      </c>
      <c r="B4" s="41" t="s">
        <v>53</v>
      </c>
      <c r="C4" s="41" t="s">
        <v>75</v>
      </c>
      <c r="D4" s="41" t="s">
        <v>55</v>
      </c>
      <c r="E4" s="41" t="s">
        <v>42</v>
      </c>
      <c r="F4" s="41" t="s">
        <v>52</v>
      </c>
      <c r="G4" s="41" t="s">
        <v>32</v>
      </c>
      <c r="H4" s="41" t="s">
        <v>53</v>
      </c>
      <c r="I4" s="41" t="s">
        <v>76</v>
      </c>
      <c r="J4" s="41" t="s">
        <v>53</v>
      </c>
      <c r="K4" s="41" t="s">
        <v>75</v>
      </c>
      <c r="L4" s="41" t="s">
        <v>54</v>
      </c>
      <c r="M4" s="41" t="s">
        <v>75</v>
      </c>
      <c r="N4" s="41" t="s">
        <v>52</v>
      </c>
      <c r="O4" s="41" t="s">
        <v>39</v>
      </c>
      <c r="P4" s="41" t="s">
        <v>42</v>
      </c>
      <c r="Q4" s="41" t="s">
        <v>76</v>
      </c>
      <c r="R4" s="41" t="s">
        <v>55</v>
      </c>
    </row>
    <row r="5" spans="1:18" x14ac:dyDescent="0.35">
      <c r="A5">
        <v>0</v>
      </c>
      <c r="B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</row>
    <row r="6" spans="1:18" x14ac:dyDescent="0.35">
      <c r="A6">
        <v>0.5</v>
      </c>
      <c r="B6">
        <v>1.4157735849056575E-3</v>
      </c>
      <c r="D6">
        <v>-1.8026885964912299E-2</v>
      </c>
      <c r="E6">
        <v>2.2919798701298701E-2</v>
      </c>
      <c r="F6">
        <v>3.5020335296664547E-3</v>
      </c>
      <c r="G6">
        <v>3.903094072403497E-3</v>
      </c>
      <c r="H6">
        <v>4.5196923076923018E-3</v>
      </c>
      <c r="I6">
        <v>1.0514100746268658E-2</v>
      </c>
      <c r="J6">
        <v>1.3014405648149234E-2</v>
      </c>
      <c r="K6">
        <v>-1.5623797089347443E-2</v>
      </c>
      <c r="L6">
        <v>1.24974678111588E-2</v>
      </c>
      <c r="M6">
        <v>-4.2961216730038011E-3</v>
      </c>
      <c r="N6">
        <v>5.5392270531401016E-3</v>
      </c>
      <c r="O6">
        <v>1.0692028985507245E-2</v>
      </c>
      <c r="P6">
        <v>1.2986782334384855E-2</v>
      </c>
      <c r="Q6">
        <v>1.0856587301587315E-2</v>
      </c>
    </row>
    <row r="7" spans="1:18" x14ac:dyDescent="0.35">
      <c r="A7">
        <v>1</v>
      </c>
      <c r="B7">
        <v>7.8891698113207516E-3</v>
      </c>
      <c r="D7">
        <v>1.1879429824561394E-2</v>
      </c>
      <c r="E7">
        <v>1.9497331168831167E-2</v>
      </c>
      <c r="F7">
        <v>-1.0702500368400018E-3</v>
      </c>
      <c r="G7">
        <v>4.0020922507495726E-3</v>
      </c>
      <c r="H7">
        <v>1.2085115384615385E-2</v>
      </c>
      <c r="I7">
        <v>4.9477126865671633E-3</v>
      </c>
      <c r="J7">
        <v>-9.6955308046373946E-4</v>
      </c>
      <c r="K7">
        <v>1.162088960798956E-2</v>
      </c>
      <c r="L7">
        <v>2.9329484978540751E-2</v>
      </c>
      <c r="M7">
        <v>-5.4404942965779503E-3</v>
      </c>
      <c r="N7">
        <v>1.2180193236714964E-3</v>
      </c>
      <c r="O7">
        <v>7.293374741200829E-3</v>
      </c>
      <c r="P7">
        <v>2.0135646687697163E-2</v>
      </c>
      <c r="Q7">
        <v>2.7232936507936522E-2</v>
      </c>
    </row>
    <row r="8" spans="1:18" x14ac:dyDescent="0.35">
      <c r="A8">
        <v>1.5</v>
      </c>
      <c r="B8">
        <v>1.3795283018867923E-2</v>
      </c>
      <c r="D8">
        <v>7.8456578947368495E-3</v>
      </c>
      <c r="E8">
        <v>2.4740999999999999E-2</v>
      </c>
      <c r="F8">
        <v>1.41590103527315E-2</v>
      </c>
      <c r="G8">
        <v>1.2936266224678021E-2</v>
      </c>
      <c r="H8">
        <v>1.7895615384615378E-2</v>
      </c>
      <c r="I8">
        <v>1.230898880597015E-2</v>
      </c>
      <c r="J8">
        <v>-7.7090479244621745E-3</v>
      </c>
      <c r="K8">
        <v>-9.178330428942354E-3</v>
      </c>
      <c r="L8">
        <v>1.6870257510729614E-2</v>
      </c>
      <c r="M8">
        <v>6.417984790874528E-3</v>
      </c>
      <c r="N8">
        <v>-1.8354106280193264E-3</v>
      </c>
      <c r="O8">
        <v>1.1599068322981366E-2</v>
      </c>
      <c r="P8">
        <v>4.5413943217665606E-2</v>
      </c>
      <c r="Q8">
        <v>2.9290634920634925E-2</v>
      </c>
    </row>
    <row r="9" spans="1:18" x14ac:dyDescent="0.35">
      <c r="A9">
        <v>2</v>
      </c>
      <c r="B9">
        <v>6.9509056603773581E-3</v>
      </c>
      <c r="D9">
        <v>2.2225921052631568E-2</v>
      </c>
      <c r="E9">
        <v>2.3349279220779222E-2</v>
      </c>
      <c r="F9">
        <v>2.5453085566432533E-2</v>
      </c>
      <c r="G9">
        <v>1.582143001987743E-2</v>
      </c>
      <c r="H9">
        <v>3.401176923076922E-2</v>
      </c>
      <c r="I9">
        <v>2.143051865671642E-2</v>
      </c>
      <c r="J9">
        <v>-2.2802394103124701E-3</v>
      </c>
      <c r="K9">
        <v>-1.8647587306545286E-2</v>
      </c>
      <c r="L9">
        <v>2.1763519313304721E-2</v>
      </c>
      <c r="M9">
        <v>8.8941825095057089E-3</v>
      </c>
      <c r="N9">
        <v>6.8463285024154526E-3</v>
      </c>
      <c r="O9">
        <v>1.6985797101449273E-2</v>
      </c>
      <c r="P9">
        <v>1.8409684542586745E-2</v>
      </c>
      <c r="Q9">
        <v>2.6900714285714292E-2</v>
      </c>
    </row>
    <row r="10" spans="1:18" x14ac:dyDescent="0.35">
      <c r="A10">
        <v>2.5</v>
      </c>
      <c r="B10">
        <v>7.6188679245283017E-3</v>
      </c>
      <c r="D10">
        <v>-2.7495614035087709E-3</v>
      </c>
      <c r="E10">
        <v>4.100483116883117E-2</v>
      </c>
      <c r="F10">
        <v>4.8215131522355056E-2</v>
      </c>
      <c r="G10">
        <v>2.911002779426904E-2</v>
      </c>
      <c r="H10">
        <v>3.3903538461538471E-2</v>
      </c>
      <c r="I10">
        <v>1.6976078358208958E-2</v>
      </c>
      <c r="J10">
        <v>7.5876842141425933E-3</v>
      </c>
      <c r="K10">
        <v>8.8791125246731855E-4</v>
      </c>
      <c r="L10">
        <v>2.6371115879828318E-2</v>
      </c>
      <c r="M10">
        <v>-2.4334600760443677E-6</v>
      </c>
      <c r="N10">
        <v>9.392222222222215E-3</v>
      </c>
      <c r="O10">
        <v>1.5358488612836438E-2</v>
      </c>
      <c r="P10">
        <v>3.9694132492113572E-2</v>
      </c>
      <c r="Q10">
        <v>4.896912698412699E-2</v>
      </c>
    </row>
    <row r="11" spans="1:18" x14ac:dyDescent="0.35">
      <c r="A11">
        <v>3</v>
      </c>
      <c r="B11">
        <v>9.2285660377358462E-3</v>
      </c>
      <c r="D11">
        <v>3.1727938596491222E-2</v>
      </c>
      <c r="E11">
        <v>3.5180512987012989E-2</v>
      </c>
      <c r="F11">
        <v>4.1917451981076326E-2</v>
      </c>
      <c r="G11">
        <v>2.8590573612710102E-2</v>
      </c>
      <c r="H11">
        <v>3.6422384615384627E-2</v>
      </c>
      <c r="I11">
        <v>2.2411451492537315E-2</v>
      </c>
      <c r="J11">
        <v>1.1994971352266097E-2</v>
      </c>
      <c r="K11">
        <v>1.0372092750165485E-2</v>
      </c>
      <c r="L11">
        <v>2.6656609442060081E-2</v>
      </c>
      <c r="M11">
        <v>1.8567984790874525E-2</v>
      </c>
      <c r="N11">
        <v>1.3270193236714982E-2</v>
      </c>
      <c r="O11">
        <v>1.4012256728778471E-2</v>
      </c>
      <c r="P11">
        <v>4.3308233438485812E-2</v>
      </c>
      <c r="Q11">
        <v>3.0065714285714282E-2</v>
      </c>
    </row>
    <row r="12" spans="1:18" x14ac:dyDescent="0.35">
      <c r="A12">
        <v>3.5</v>
      </c>
      <c r="B12">
        <v>2.7458566037735856E-2</v>
      </c>
      <c r="D12">
        <v>2.3462763157894747E-2</v>
      </c>
      <c r="E12">
        <v>4.1644928571428569E-2</v>
      </c>
      <c r="F12">
        <v>4.1489335148590933E-2</v>
      </c>
      <c r="G12">
        <v>2.3416608708483201E-2</v>
      </c>
      <c r="H12">
        <v>2.7139230769230777E-2</v>
      </c>
      <c r="I12">
        <v>3.7220593283582092E-2</v>
      </c>
      <c r="J12">
        <v>-1.8027989567834957E-2</v>
      </c>
      <c r="K12">
        <v>1.6437810743707477E-4</v>
      </c>
      <c r="L12">
        <v>2.7102489270386276E-2</v>
      </c>
      <c r="M12">
        <v>1.8170836501901145E-2</v>
      </c>
      <c r="N12">
        <v>3.5891449275362322E-2</v>
      </c>
      <c r="O12">
        <v>2.953432712215321E-2</v>
      </c>
      <c r="P12">
        <v>3.3234416403785501E-2</v>
      </c>
      <c r="Q12">
        <v>6.2464246031746037E-2</v>
      </c>
    </row>
    <row r="13" spans="1:18" x14ac:dyDescent="0.35">
      <c r="A13">
        <v>4</v>
      </c>
      <c r="B13">
        <v>2.1029622641509434E-2</v>
      </c>
      <c r="D13">
        <v>3.1941228070175498E-3</v>
      </c>
      <c r="E13">
        <v>3.9026389610389609E-2</v>
      </c>
      <c r="F13">
        <v>4.1933502420634504E-2</v>
      </c>
      <c r="G13">
        <v>2.9081276951423065E-2</v>
      </c>
      <c r="H13">
        <v>4.9825115384615405E-2</v>
      </c>
      <c r="I13">
        <v>3.5475854477611944E-2</v>
      </c>
      <c r="J13">
        <v>2.0736080407476976E-2</v>
      </c>
      <c r="K13">
        <v>1.7630743919367063E-3</v>
      </c>
      <c r="L13">
        <v>2.2258540772532184E-2</v>
      </c>
      <c r="M13">
        <v>2.8678479087452476E-2</v>
      </c>
      <c r="N13">
        <v>3.1935217391304352E-2</v>
      </c>
      <c r="O13">
        <v>1.3331801242236022E-2</v>
      </c>
      <c r="P13">
        <v>5.173526813880127E-2</v>
      </c>
      <c r="Q13">
        <v>6.7278531746031739E-2</v>
      </c>
    </row>
    <row r="14" spans="1:18" x14ac:dyDescent="0.35">
      <c r="A14">
        <v>4.5</v>
      </c>
      <c r="B14">
        <v>2.2775471698113201E-2</v>
      </c>
      <c r="D14">
        <v>2.6535263157894735E-2</v>
      </c>
      <c r="E14">
        <v>6.3560415584415608E-2</v>
      </c>
      <c r="F14">
        <v>4.5788120065913297E-2</v>
      </c>
      <c r="G14">
        <v>3.4198166417918827E-2</v>
      </c>
      <c r="H14">
        <v>6.105853846153847E-2</v>
      </c>
      <c r="I14">
        <v>3.388100373134327E-2</v>
      </c>
      <c r="J14">
        <v>-9.6546240338331972E-3</v>
      </c>
      <c r="K14">
        <v>1.1285914801409114E-2</v>
      </c>
      <c r="L14">
        <v>4.4727553648068658E-2</v>
      </c>
      <c r="M14">
        <v>3.0345247148288974E-2</v>
      </c>
      <c r="N14">
        <v>2.7427487922705319E-2</v>
      </c>
      <c r="O14">
        <v>2.4249006211180129E-2</v>
      </c>
      <c r="P14">
        <v>5.363706624605679E-2</v>
      </c>
      <c r="Q14">
        <v>6.838059523809524E-2</v>
      </c>
    </row>
    <row r="15" spans="1:18" x14ac:dyDescent="0.35">
      <c r="A15">
        <v>5</v>
      </c>
      <c r="B15">
        <v>3.7569735849056603E-2</v>
      </c>
      <c r="D15">
        <v>-9.7903508771931213E-4</v>
      </c>
      <c r="E15">
        <v>6.8438922077922071E-2</v>
      </c>
      <c r="F15">
        <v>4.0883549305069475E-2</v>
      </c>
      <c r="G15">
        <v>3.9401074394464219E-2</v>
      </c>
      <c r="H15">
        <v>6.0790538461538465E-2</v>
      </c>
      <c r="I15">
        <v>5.3522944029850743E-2</v>
      </c>
      <c r="J15">
        <v>9.0784855603383494E-3</v>
      </c>
      <c r="K15">
        <v>1.2910832814270443E-2</v>
      </c>
      <c r="L15">
        <v>4.1785836909871234E-2</v>
      </c>
      <c r="M15">
        <v>2.7363041825095063E-2</v>
      </c>
      <c r="N15">
        <v>3.8388695652173913E-2</v>
      </c>
      <c r="O15">
        <v>2.6369047619047625E-2</v>
      </c>
      <c r="P15">
        <v>6.1057697160883287E-2</v>
      </c>
      <c r="Q15">
        <v>5.7430198412698419E-2</v>
      </c>
    </row>
    <row r="16" spans="1:18" x14ac:dyDescent="0.35">
      <c r="A16">
        <v>5.5</v>
      </c>
      <c r="B16">
        <v>5.2217584905660377E-2</v>
      </c>
      <c r="D16">
        <v>2.9669035087719297E-2</v>
      </c>
      <c r="E16">
        <v>5.691742857142857E-2</v>
      </c>
      <c r="F16">
        <v>3.8424100614523858E-2</v>
      </c>
      <c r="G16">
        <v>3.9934435960469569E-2</v>
      </c>
      <c r="H16">
        <v>7.8532346153846161E-2</v>
      </c>
      <c r="I16">
        <v>3.6661600746268654E-2</v>
      </c>
      <c r="J16">
        <v>2.4643198789313335E-3</v>
      </c>
      <c r="K16">
        <v>2.918281444580657E-3</v>
      </c>
      <c r="L16">
        <v>5.4400343347639477E-2</v>
      </c>
      <c r="M16">
        <v>4.2184600760456284E-2</v>
      </c>
      <c r="N16">
        <v>5.522705314009662E-2</v>
      </c>
      <c r="O16">
        <v>3.6374927536231887E-2</v>
      </c>
      <c r="P16">
        <v>7.4870662460567824E-2</v>
      </c>
      <c r="Q16">
        <v>6.5913849206349226E-2</v>
      </c>
    </row>
    <row r="17" spans="1:17" x14ac:dyDescent="0.35">
      <c r="A17">
        <v>6</v>
      </c>
      <c r="B17">
        <v>2.7730188679245284E-2</v>
      </c>
      <c r="D17">
        <v>3.9092456140350867E-2</v>
      </c>
      <c r="E17">
        <v>5.8601454545454533E-2</v>
      </c>
      <c r="F17">
        <v>6.9777924792650589E-2</v>
      </c>
      <c r="G17">
        <v>4.1769157624200096E-2</v>
      </c>
      <c r="H17">
        <v>7.9349076923076939E-2</v>
      </c>
      <c r="I17">
        <v>5.7388242537313429E-2</v>
      </c>
      <c r="J17">
        <v>-3.5597238920222788E-3</v>
      </c>
      <c r="K17">
        <v>1.5091692925676694E-2</v>
      </c>
      <c r="L17">
        <v>6.9011330472103005E-2</v>
      </c>
      <c r="M17">
        <v>4.0082965779467683E-2</v>
      </c>
      <c r="N17">
        <v>6.838043478260869E-2</v>
      </c>
      <c r="O17">
        <v>4.385020703933748E-2</v>
      </c>
      <c r="P17">
        <v>8.2684353312302838E-2</v>
      </c>
      <c r="Q17">
        <v>5.3736587301587306E-2</v>
      </c>
    </row>
    <row r="18" spans="1:17" x14ac:dyDescent="0.35">
      <c r="A18">
        <v>6.5</v>
      </c>
      <c r="B18">
        <v>2.4981924528301891E-2</v>
      </c>
      <c r="D18">
        <v>3.7061271929824571E-2</v>
      </c>
      <c r="E18">
        <v>7.6611649350649361E-2</v>
      </c>
      <c r="F18">
        <v>6.1442785425883696E-2</v>
      </c>
      <c r="G18">
        <v>4.4689031375893501E-2</v>
      </c>
      <c r="H18">
        <v>8.1106346153846154E-2</v>
      </c>
      <c r="I18">
        <v>6.3178802238805981E-2</v>
      </c>
      <c r="J18">
        <v>2.2045723197254185E-2</v>
      </c>
      <c r="K18">
        <v>1.8335517646083451E-3</v>
      </c>
      <c r="L18">
        <v>6.7463047210300428E-2</v>
      </c>
      <c r="M18">
        <v>2.200703422053232E-2</v>
      </c>
      <c r="N18">
        <v>7.716000000000002E-2</v>
      </c>
      <c r="O18">
        <v>2.9882939958592133E-2</v>
      </c>
      <c r="P18">
        <v>7.0180473186119877E-2</v>
      </c>
      <c r="Q18">
        <v>6.5376309523809517E-2</v>
      </c>
    </row>
    <row r="19" spans="1:17" x14ac:dyDescent="0.35">
      <c r="A19">
        <v>7</v>
      </c>
      <c r="B19">
        <v>5.2767132075471693E-2</v>
      </c>
      <c r="D19">
        <v>3.6170877192982447E-2</v>
      </c>
      <c r="E19">
        <v>9.6306649350649351E-2</v>
      </c>
      <c r="F19">
        <v>6.8176454608573203E-2</v>
      </c>
      <c r="G19">
        <v>4.8964181413451401E-2</v>
      </c>
      <c r="H19">
        <v>9.6491384615384618E-2</v>
      </c>
      <c r="I19">
        <v>6.6223055970149242E-2</v>
      </c>
      <c r="J19">
        <v>1.6009783069485032E-2</v>
      </c>
      <c r="K19">
        <v>1.1530305455467512E-2</v>
      </c>
      <c r="L19">
        <v>7.8819184549356228E-2</v>
      </c>
      <c r="M19">
        <v>4.0044600760456274E-2</v>
      </c>
      <c r="N19">
        <v>7.7898647342995189E-2</v>
      </c>
      <c r="O19">
        <v>4.4127763975155276E-2</v>
      </c>
      <c r="P19">
        <v>8.9777066246056789E-2</v>
      </c>
      <c r="Q19">
        <v>5.8767698412698417E-2</v>
      </c>
    </row>
    <row r="20" spans="1:17" x14ac:dyDescent="0.35">
      <c r="A20">
        <v>7.5</v>
      </c>
      <c r="B20">
        <v>5.6813018867924524E-2</v>
      </c>
      <c r="D20">
        <v>4.4493596491228075E-2</v>
      </c>
      <c r="E20">
        <v>8.8749474025974023E-2</v>
      </c>
      <c r="F20">
        <v>7.8729382118484015E-2</v>
      </c>
      <c r="G20">
        <v>6.2285224179682575E-2</v>
      </c>
      <c r="H20">
        <v>0.11176380769230768</v>
      </c>
      <c r="I20">
        <v>6.4210070895522373E-2</v>
      </c>
      <c r="J20">
        <v>8.3832791646813315E-3</v>
      </c>
      <c r="K20">
        <v>4.7150398749266015E-3</v>
      </c>
      <c r="L20">
        <v>7.9952446351931342E-2</v>
      </c>
      <c r="M20">
        <v>5.203851711026615E-2</v>
      </c>
      <c r="N20">
        <v>7.383652173913044E-2</v>
      </c>
      <c r="O20">
        <v>4.3601366459627332E-2</v>
      </c>
      <c r="P20">
        <v>9.1852176656151432E-2</v>
      </c>
      <c r="Q20">
        <v>5.734841269841269E-2</v>
      </c>
    </row>
    <row r="21" spans="1:17" x14ac:dyDescent="0.35">
      <c r="A21">
        <v>8</v>
      </c>
      <c r="B21">
        <v>6.6579320754716981E-2</v>
      </c>
      <c r="D21">
        <v>5.6526622807017556E-2</v>
      </c>
      <c r="E21">
        <v>0.10005437662337664</v>
      </c>
      <c r="F21">
        <v>8.6206133046141664E-2</v>
      </c>
      <c r="G21">
        <v>6.2163333978500698E-2</v>
      </c>
      <c r="H21">
        <v>0.10926550000000002</v>
      </c>
      <c r="I21">
        <v>6.9056302238805961E-2</v>
      </c>
      <c r="J21">
        <v>1.3591587661715572E-2</v>
      </c>
      <c r="K21">
        <v>1.3375672544317827E-2</v>
      </c>
      <c r="L21">
        <v>0.11610244635193133</v>
      </c>
      <c r="M21">
        <v>6.100638783269962E-2</v>
      </c>
      <c r="N21">
        <v>0.100902077294686</v>
      </c>
      <c r="O21">
        <v>3.9332753623188409E-2</v>
      </c>
      <c r="P21">
        <v>0.11455063091482649</v>
      </c>
      <c r="Q21">
        <v>6.5475079365079375E-2</v>
      </c>
    </row>
    <row r="22" spans="1:17" x14ac:dyDescent="0.35">
      <c r="A22">
        <v>8.5</v>
      </c>
      <c r="B22">
        <v>6.4259245283018865E-2</v>
      </c>
      <c r="D22">
        <v>2.6504473684210512E-2</v>
      </c>
      <c r="E22">
        <v>0.10325749350649352</v>
      </c>
      <c r="F22">
        <v>9.6806150254297854E-2</v>
      </c>
      <c r="G22">
        <v>6.2227329677242427E-2</v>
      </c>
      <c r="H22">
        <v>0.10994834615384619</v>
      </c>
      <c r="I22">
        <v>8.5552421641791027E-2</v>
      </c>
      <c r="J22">
        <v>5.0661783392910676E-3</v>
      </c>
      <c r="K22">
        <v>-1.1587205569580296E-2</v>
      </c>
      <c r="L22">
        <v>0.10173716738197423</v>
      </c>
      <c r="M22">
        <v>5.613349809885932E-2</v>
      </c>
      <c r="N22">
        <v>8.5372367149758488E-2</v>
      </c>
      <c r="O22">
        <v>3.9951780538302277E-2</v>
      </c>
      <c r="P22">
        <v>8.9186056782334378E-2</v>
      </c>
      <c r="Q22">
        <v>6.8387261904761895E-2</v>
      </c>
    </row>
    <row r="23" spans="1:17" x14ac:dyDescent="0.35">
      <c r="A23">
        <v>9</v>
      </c>
      <c r="B23">
        <v>5.2068641509433952E-2</v>
      </c>
      <c r="D23">
        <v>5.7835877192982443E-2</v>
      </c>
      <c r="E23">
        <v>0.11573164935064933</v>
      </c>
      <c r="F23">
        <v>9.1196274618015785E-2</v>
      </c>
      <c r="G23">
        <v>6.8030687305701498E-2</v>
      </c>
      <c r="H23">
        <v>0.12020430769230769</v>
      </c>
      <c r="I23">
        <v>7.0796264925373123E-2</v>
      </c>
      <c r="J23">
        <v>-4.8934724574519603E-3</v>
      </c>
      <c r="K23">
        <v>3.0366419733909404E-2</v>
      </c>
      <c r="L23">
        <v>0.1160337339055794</v>
      </c>
      <c r="M23">
        <v>6.421399239543725E-2</v>
      </c>
      <c r="N23">
        <v>0.11091541062801935</v>
      </c>
      <c r="O23">
        <v>4.9577950310559005E-2</v>
      </c>
      <c r="P23">
        <v>0.11319555205047319</v>
      </c>
      <c r="Q23">
        <v>5.2891904761904751E-2</v>
      </c>
    </row>
    <row r="24" spans="1:17" x14ac:dyDescent="0.35">
      <c r="A24">
        <v>9.5</v>
      </c>
      <c r="B24">
        <v>7.3797924528301875E-2</v>
      </c>
      <c r="D24">
        <v>5.1589122807017544E-2</v>
      </c>
      <c r="E24">
        <v>0.12838411688311688</v>
      </c>
      <c r="F24">
        <v>9.5998688062509815E-2</v>
      </c>
      <c r="G24">
        <v>7.1404899594589608E-2</v>
      </c>
      <c r="H24">
        <v>0.11511073076923077</v>
      </c>
      <c r="I24">
        <v>9.8776563432835834E-2</v>
      </c>
      <c r="J24">
        <v>2.3161789303761525E-2</v>
      </c>
      <c r="K24">
        <v>7.9647722574540964E-3</v>
      </c>
      <c r="L24">
        <v>0.11595957081545065</v>
      </c>
      <c r="M24">
        <v>4.6970798479087458E-2</v>
      </c>
      <c r="N24">
        <v>0.11096454106280196</v>
      </c>
      <c r="O24">
        <v>5.6359068322981369E-2</v>
      </c>
      <c r="P24">
        <v>0.1129376971608833</v>
      </c>
      <c r="Q24">
        <v>5.023123015873017E-2</v>
      </c>
    </row>
    <row r="25" spans="1:17" x14ac:dyDescent="0.35">
      <c r="A25">
        <v>10</v>
      </c>
      <c r="B25">
        <v>9.1703094339622634E-2</v>
      </c>
      <c r="D25">
        <v>5.2251359649122787E-2</v>
      </c>
      <c r="E25">
        <v>0.13065317532467532</v>
      </c>
      <c r="F25">
        <v>9.0523669754015296E-2</v>
      </c>
      <c r="G25">
        <v>7.2373652558042026E-2</v>
      </c>
      <c r="H25">
        <v>0.13742838461538462</v>
      </c>
      <c r="I25">
        <v>0.1067515634328358</v>
      </c>
      <c r="J25">
        <v>4.0874421061978389E-3</v>
      </c>
      <c r="K25">
        <v>8.1777590233955196E-3</v>
      </c>
      <c r="L25">
        <v>0.11519356223175965</v>
      </c>
      <c r="M25">
        <v>4.7006768060836493E-2</v>
      </c>
      <c r="N25">
        <v>0.17246144927536233</v>
      </c>
      <c r="O25">
        <v>6.8792484472049706E-2</v>
      </c>
      <c r="P25">
        <v>0.12187261829652996</v>
      </c>
      <c r="Q25">
        <v>5.6703412698412704E-2</v>
      </c>
    </row>
    <row r="26" spans="1:17" x14ac:dyDescent="0.35">
      <c r="A26">
        <v>10.5</v>
      </c>
      <c r="B26">
        <v>0.10004388679245281</v>
      </c>
      <c r="D26">
        <v>6.6943684210526322E-2</v>
      </c>
      <c r="E26">
        <v>0.15416460389610392</v>
      </c>
      <c r="F26">
        <v>0.12721474333998878</v>
      </c>
      <c r="G26">
        <v>0.10172951677425045</v>
      </c>
      <c r="H26">
        <v>0.12974053846153849</v>
      </c>
      <c r="I26">
        <v>0.10681842910447761</v>
      </c>
      <c r="J26">
        <v>9.0842250307318125E-3</v>
      </c>
      <c r="K26">
        <v>-5.3976339578902643E-3</v>
      </c>
      <c r="L26">
        <v>0.12379339055793993</v>
      </c>
      <c r="M26">
        <v>6.6023650190114067E-2</v>
      </c>
      <c r="N26">
        <v>0.11807980676328503</v>
      </c>
      <c r="O26">
        <v>6.1647101449275363E-2</v>
      </c>
      <c r="P26">
        <v>0.14449283911671926</v>
      </c>
      <c r="Q26">
        <v>5.2554444444444438E-2</v>
      </c>
    </row>
    <row r="27" spans="1:17" x14ac:dyDescent="0.35">
      <c r="A27">
        <v>11</v>
      </c>
      <c r="B27">
        <v>0.10481498113207546</v>
      </c>
      <c r="D27">
        <v>5.9245964912280701E-2</v>
      </c>
      <c r="E27">
        <v>0.16802551298701301</v>
      </c>
      <c r="F27">
        <v>0.13151598785315693</v>
      </c>
      <c r="G27">
        <v>8.5040321126417046E-2</v>
      </c>
      <c r="H27">
        <v>0.12861680769230768</v>
      </c>
      <c r="I27">
        <v>0.12173525746268654</v>
      </c>
      <c r="J27">
        <v>1.1542805439269707E-2</v>
      </c>
      <c r="K27">
        <v>-2.0263281075042191E-3</v>
      </c>
      <c r="L27">
        <v>0.12051184549356224</v>
      </c>
      <c r="M27">
        <v>6.6372281368821284E-2</v>
      </c>
      <c r="N27">
        <v>0.15245188405797103</v>
      </c>
      <c r="O27">
        <v>5.5259047619047624E-2</v>
      </c>
      <c r="P27">
        <v>0.12950864353312305</v>
      </c>
      <c r="Q27">
        <v>6.0275912698412724E-2</v>
      </c>
    </row>
    <row r="28" spans="1:17" x14ac:dyDescent="0.35">
      <c r="A28">
        <v>11.5</v>
      </c>
      <c r="B28">
        <v>9.6982943396226415E-2</v>
      </c>
      <c r="D28">
        <v>5.8552412280701752E-2</v>
      </c>
      <c r="E28">
        <v>0.15705548051948054</v>
      </c>
      <c r="F28">
        <v>0.13551535376507345</v>
      </c>
      <c r="G28">
        <v>8.4404459462544532E-2</v>
      </c>
      <c r="H28">
        <v>0.14943957692307694</v>
      </c>
      <c r="I28">
        <v>0.12168133955223878</v>
      </c>
      <c r="J28">
        <v>4.3779636621133289E-3</v>
      </c>
      <c r="K28">
        <v>1.5704327851944273E-2</v>
      </c>
      <c r="L28">
        <v>0.1255698712446352</v>
      </c>
      <c r="M28">
        <v>8.4330456273764273E-2</v>
      </c>
      <c r="N28">
        <v>0.15852492753623187</v>
      </c>
      <c r="O28">
        <v>6.3952525879917177E-2</v>
      </c>
      <c r="P28">
        <v>0.1194060567823344</v>
      </c>
      <c r="Q28">
        <v>3.5916190476190483E-2</v>
      </c>
    </row>
    <row r="29" spans="1:17" x14ac:dyDescent="0.35">
      <c r="A29">
        <v>12</v>
      </c>
      <c r="B29">
        <v>0.13087898113207547</v>
      </c>
      <c r="D29">
        <v>5.4897894736842083E-2</v>
      </c>
      <c r="E29">
        <v>0.16923590259740262</v>
      </c>
      <c r="F29">
        <v>0.1673665944141971</v>
      </c>
      <c r="G29">
        <v>9.4590448477107764E-2</v>
      </c>
      <c r="H29">
        <v>0.15182511538461538</v>
      </c>
      <c r="I29">
        <v>0.11745227238805966</v>
      </c>
      <c r="J29">
        <v>-1.0292540079562902E-2</v>
      </c>
      <c r="K29">
        <v>2.4271370716155399E-2</v>
      </c>
      <c r="L29">
        <v>0.12734978540772532</v>
      </c>
      <c r="M29">
        <v>6.8515779467680601E-2</v>
      </c>
      <c r="N29">
        <v>0.18343202898550728</v>
      </c>
      <c r="O29">
        <v>5.6022070393374743E-2</v>
      </c>
      <c r="P29">
        <v>0.16969861198738173</v>
      </c>
      <c r="Q29">
        <v>5.036619047619046E-2</v>
      </c>
    </row>
    <row r="30" spans="1:17" x14ac:dyDescent="0.35">
      <c r="A30">
        <v>12.5</v>
      </c>
      <c r="B30">
        <v>0.11634698113207549</v>
      </c>
      <c r="D30">
        <v>6.6748552631578931E-2</v>
      </c>
      <c r="E30">
        <v>0.18033216883116884</v>
      </c>
      <c r="F30">
        <v>0.11358111947768069</v>
      </c>
      <c r="G30">
        <v>9.4455135644062355E-2</v>
      </c>
      <c r="H30">
        <v>0.17208807692307695</v>
      </c>
      <c r="I30">
        <v>0.13633786940298503</v>
      </c>
      <c r="J30">
        <v>1.7467399841405998E-2</v>
      </c>
      <c r="K30">
        <v>-7.6302120236543258E-4</v>
      </c>
      <c r="L30">
        <v>0.153082660944206</v>
      </c>
      <c r="M30">
        <v>7.9910266159695806E-2</v>
      </c>
      <c r="N30">
        <v>0.20992666666666673</v>
      </c>
      <c r="O30">
        <v>6.7398778467908899E-2</v>
      </c>
      <c r="P30">
        <v>0.15168059936908523</v>
      </c>
      <c r="Q30">
        <v>4.1874603174603175E-2</v>
      </c>
    </row>
    <row r="31" spans="1:17" x14ac:dyDescent="0.35">
      <c r="A31">
        <v>13</v>
      </c>
      <c r="B31">
        <v>0.12877135849056601</v>
      </c>
      <c r="D31">
        <v>3.5438070175438589E-2</v>
      </c>
      <c r="E31">
        <v>0.19151509090909091</v>
      </c>
      <c r="F31">
        <v>0.15009455558589815</v>
      </c>
      <c r="G31">
        <v>9.6709987356682778E-2</v>
      </c>
      <c r="H31">
        <v>0.16315949999999996</v>
      </c>
      <c r="I31">
        <v>0.13657574253731342</v>
      </c>
      <c r="J31">
        <v>3.1093946095518011E-2</v>
      </c>
      <c r="K31">
        <v>2.9603087601958681E-2</v>
      </c>
      <c r="L31">
        <v>0.13411381974248929</v>
      </c>
      <c r="M31">
        <v>6.2510760456273767E-2</v>
      </c>
      <c r="N31">
        <v>0.22710217391304352</v>
      </c>
      <c r="O31">
        <v>6.5989813664596275E-2</v>
      </c>
      <c r="P31">
        <v>0.13868854889589907</v>
      </c>
      <c r="Q31">
        <v>4.169928571428573E-2</v>
      </c>
    </row>
    <row r="32" spans="1:17" x14ac:dyDescent="0.35">
      <c r="A32">
        <v>13.5</v>
      </c>
      <c r="B32">
        <v>0.14056766037735852</v>
      </c>
      <c r="D32">
        <v>7.7086228070175442E-2</v>
      </c>
      <c r="E32">
        <v>0.19119038311688316</v>
      </c>
      <c r="F32">
        <v>0.1200779211715399</v>
      </c>
      <c r="G32">
        <v>9.0730898559130899E-2</v>
      </c>
      <c r="H32">
        <v>0.17104792307692307</v>
      </c>
      <c r="I32">
        <v>0.14983910074626863</v>
      </c>
      <c r="J32">
        <v>-5.3606653474784502E-3</v>
      </c>
      <c r="K32">
        <v>4.3604765044712793E-3</v>
      </c>
      <c r="L32">
        <v>0.16376068669527896</v>
      </c>
      <c r="M32">
        <v>6.5228479087452468E-2</v>
      </c>
      <c r="N32">
        <v>0.2051887439613527</v>
      </c>
      <c r="O32">
        <v>7.1162960662525893E-2</v>
      </c>
      <c r="P32">
        <v>0.13712422712933756</v>
      </c>
      <c r="Q32">
        <v>3.1241984126984125E-2</v>
      </c>
    </row>
    <row r="33" spans="1:17" x14ac:dyDescent="0.35">
      <c r="A33">
        <v>14</v>
      </c>
      <c r="B33">
        <v>0.12110033962264151</v>
      </c>
      <c r="D33">
        <v>3.7322061403508765E-2</v>
      </c>
      <c r="E33">
        <v>0.22650379220779224</v>
      </c>
      <c r="F33">
        <v>0.15440547030495597</v>
      </c>
      <c r="G33">
        <v>0.10796928545214124</v>
      </c>
      <c r="H33">
        <v>0.17156815384615381</v>
      </c>
      <c r="I33">
        <v>0.15087559328358208</v>
      </c>
      <c r="J33">
        <v>1.8447910092620853E-2</v>
      </c>
      <c r="K33">
        <v>2.7567535250090064E-2</v>
      </c>
      <c r="L33">
        <v>0.16469197424892701</v>
      </c>
      <c r="M33">
        <v>7.5031444866920136E-2</v>
      </c>
      <c r="N33">
        <v>0.24035903381642509</v>
      </c>
      <c r="O33">
        <v>6.472952380952382E-2</v>
      </c>
      <c r="P33">
        <v>0.18350113564668769</v>
      </c>
      <c r="Q33">
        <v>3.4586230158730163E-2</v>
      </c>
    </row>
    <row r="34" spans="1:17" x14ac:dyDescent="0.35">
      <c r="A34">
        <v>14.5</v>
      </c>
      <c r="B34">
        <v>0.1654223396226415</v>
      </c>
      <c r="D34">
        <v>7.285592105263157E-2</v>
      </c>
      <c r="E34">
        <v>0.18428561038961042</v>
      </c>
      <c r="F34">
        <v>0.14341727841907617</v>
      </c>
      <c r="G34">
        <v>9.550905462164283E-2</v>
      </c>
      <c r="H34">
        <v>0.17347746153846155</v>
      </c>
      <c r="I34">
        <v>0.18716600373134326</v>
      </c>
      <c r="J34">
        <v>2.7578155240507374E-2</v>
      </c>
      <c r="K34">
        <v>3.1565882430863321E-2</v>
      </c>
      <c r="L34">
        <v>0.14403892703862659</v>
      </c>
      <c r="M34">
        <v>8.0806692015209125E-2</v>
      </c>
      <c r="N34">
        <v>0.23859908212560391</v>
      </c>
      <c r="O34">
        <v>7.8906376811594195E-2</v>
      </c>
      <c r="P34">
        <v>0.17275618296529971</v>
      </c>
      <c r="Q34">
        <v>2.1698531746031757E-2</v>
      </c>
    </row>
    <row r="35" spans="1:17" x14ac:dyDescent="0.35">
      <c r="A35">
        <v>15</v>
      </c>
      <c r="B35">
        <v>0.15970924528301886</v>
      </c>
      <c r="D35">
        <v>7.5157543859649123E-2</v>
      </c>
      <c r="E35">
        <v>0.23545755844155847</v>
      </c>
      <c r="F35">
        <v>0.14650459676028915</v>
      </c>
      <c r="G35">
        <v>7.9718406390777513E-2</v>
      </c>
      <c r="H35">
        <v>0.18021700000000002</v>
      </c>
      <c r="I35">
        <v>0.18956376492537311</v>
      </c>
      <c r="J35">
        <v>2.7845510206834782E-2</v>
      </c>
      <c r="K35">
        <v>4.2796555409281338E-2</v>
      </c>
      <c r="L35">
        <v>0.16889330472103001</v>
      </c>
      <c r="M35">
        <v>7.1326882129277569E-2</v>
      </c>
      <c r="N35">
        <v>0.2558198550724638</v>
      </c>
      <c r="O35">
        <v>6.579345755693583E-2</v>
      </c>
      <c r="P35">
        <v>0.17021290220820187</v>
      </c>
      <c r="Q35">
        <v>2.3063611111111111E-2</v>
      </c>
    </row>
    <row r="36" spans="1:17" x14ac:dyDescent="0.35">
      <c r="A36">
        <v>15.5</v>
      </c>
      <c r="B36">
        <v>0.17286199999999996</v>
      </c>
      <c r="D36">
        <v>9.4650570175438611E-2</v>
      </c>
      <c r="E36">
        <v>0.22514862987012987</v>
      </c>
      <c r="F36">
        <v>0.13967564451630626</v>
      </c>
      <c r="G36">
        <v>8.3713770609988997E-2</v>
      </c>
      <c r="H36">
        <v>0.15108588461538461</v>
      </c>
      <c r="I36">
        <v>0.19117331716417907</v>
      </c>
      <c r="J36">
        <v>1.2934261770655289E-2</v>
      </c>
      <c r="K36">
        <v>2.7564529597432018E-2</v>
      </c>
      <c r="L36">
        <v>0.16382055793991412</v>
      </c>
      <c r="M36">
        <v>6.5994942965779457E-2</v>
      </c>
      <c r="N36">
        <v>0.25797777777777781</v>
      </c>
      <c r="O36">
        <v>8.6530351966873698E-2</v>
      </c>
      <c r="P36">
        <v>0.18936936908517352</v>
      </c>
      <c r="Q36">
        <v>3.3291230158730166E-2</v>
      </c>
    </row>
    <row r="37" spans="1:17" x14ac:dyDescent="0.35">
      <c r="A37">
        <v>16</v>
      </c>
      <c r="B37">
        <v>0.16513226415094337</v>
      </c>
      <c r="D37">
        <v>8.0844999999999986E-2</v>
      </c>
      <c r="E37">
        <v>0.20803262337662343</v>
      </c>
      <c r="F37">
        <v>0.13607612059574112</v>
      </c>
      <c r="G37">
        <v>8.7826979853656381E-2</v>
      </c>
      <c r="H37">
        <v>0.17089161538461539</v>
      </c>
      <c r="I37">
        <v>0.18260574253731343</v>
      </c>
      <c r="J37">
        <v>2.0683068571842968E-2</v>
      </c>
      <c r="K37">
        <v>9.6948881133473233E-3</v>
      </c>
      <c r="L37">
        <v>0.16428759656652361</v>
      </c>
      <c r="M37">
        <v>8.1377110266159694E-2</v>
      </c>
      <c r="N37">
        <v>0.25444019323671496</v>
      </c>
      <c r="O37">
        <v>7.5238654244306424E-2</v>
      </c>
      <c r="P37">
        <v>0.18305192429022085</v>
      </c>
      <c r="Q37">
        <v>2.9539920634920627E-2</v>
      </c>
    </row>
    <row r="38" spans="1:17" x14ac:dyDescent="0.35">
      <c r="A38">
        <v>16.5</v>
      </c>
      <c r="B38">
        <v>0.17209350943396223</v>
      </c>
      <c r="D38">
        <v>8.0839912280701753E-2</v>
      </c>
      <c r="E38">
        <v>0.22817317532467535</v>
      </c>
      <c r="F38">
        <v>0.14387072698655512</v>
      </c>
      <c r="G38">
        <v>9.2008388771051386E-2</v>
      </c>
      <c r="H38">
        <v>0.18514084615384616</v>
      </c>
      <c r="I38">
        <v>0.1948963768656716</v>
      </c>
      <c r="J38">
        <v>3.200078241768247E-2</v>
      </c>
      <c r="K38">
        <v>9.999495463761816E-3</v>
      </c>
      <c r="L38">
        <v>0.17474896995708153</v>
      </c>
      <c r="M38">
        <v>9.0030950570342216E-2</v>
      </c>
      <c r="N38">
        <v>0.30616816425120769</v>
      </c>
      <c r="O38">
        <v>8.2622774327122159E-2</v>
      </c>
      <c r="P38">
        <v>0.18963722397476343</v>
      </c>
      <c r="Q38">
        <v>2.4629722222222213E-2</v>
      </c>
    </row>
    <row r="39" spans="1:17" x14ac:dyDescent="0.35">
      <c r="A39">
        <v>17</v>
      </c>
      <c r="B39">
        <v>0.20559916981132073</v>
      </c>
      <c r="D39">
        <v>9.3647807017543869E-2</v>
      </c>
      <c r="E39">
        <v>0.23009973376623377</v>
      </c>
      <c r="F39">
        <v>0.10930562714324046</v>
      </c>
      <c r="G39">
        <v>7.9461403943825906E-2</v>
      </c>
      <c r="H39">
        <v>0.18579800000000002</v>
      </c>
      <c r="I39">
        <v>0.22181230970149249</v>
      </c>
      <c r="J39">
        <v>5.0018127876787721E-2</v>
      </c>
      <c r="K39">
        <v>1.7204666744289002E-2</v>
      </c>
      <c r="L39">
        <v>0.15743510729613736</v>
      </c>
      <c r="M39">
        <v>7.7210760456273772E-2</v>
      </c>
      <c r="N39">
        <v>0.30576241545893723</v>
      </c>
      <c r="O39">
        <v>6.887120082815737E-2</v>
      </c>
      <c r="P39">
        <v>0.21161741324921138</v>
      </c>
      <c r="Q39">
        <v>2.8064047619047624E-2</v>
      </c>
    </row>
    <row r="40" spans="1:17" x14ac:dyDescent="0.35">
      <c r="A40">
        <v>17.5</v>
      </c>
      <c r="B40">
        <v>0.18316075471698115</v>
      </c>
      <c r="D40">
        <v>8.6401929824561394E-2</v>
      </c>
      <c r="E40">
        <v>0.22103190909090906</v>
      </c>
      <c r="F40">
        <v>0.12912923388427761</v>
      </c>
      <c r="G40">
        <v>7.4478899594225587E-2</v>
      </c>
      <c r="H40">
        <v>0.19004430769230771</v>
      </c>
      <c r="I40">
        <v>0.22416895149253732</v>
      </c>
      <c r="J40">
        <v>1.4639614955558777E-2</v>
      </c>
      <c r="K40">
        <v>2.8361131195011578E-2</v>
      </c>
      <c r="L40">
        <v>0.15447343347639483</v>
      </c>
      <c r="M40">
        <v>7.0845019011406857E-2</v>
      </c>
      <c r="N40">
        <v>0.33895526570048307</v>
      </c>
      <c r="O40">
        <v>7.3145942028985514E-2</v>
      </c>
      <c r="P40">
        <v>0.17893337539432178</v>
      </c>
      <c r="Q40">
        <v>3.1617182539682528E-2</v>
      </c>
    </row>
    <row r="41" spans="1:17" x14ac:dyDescent="0.35">
      <c r="A41">
        <v>18</v>
      </c>
      <c r="B41">
        <v>0.19550867924528301</v>
      </c>
      <c r="D41">
        <v>7.4081710526315778E-2</v>
      </c>
      <c r="E41">
        <v>0.21262681168831168</v>
      </c>
      <c r="F41">
        <v>0.11527277484277271</v>
      </c>
      <c r="G41">
        <v>8.0311308946444115E-2</v>
      </c>
      <c r="H41">
        <v>0.2037486538461539</v>
      </c>
      <c r="I41">
        <v>0.24813883955223878</v>
      </c>
      <c r="J41">
        <v>2.8514001976660507E-2</v>
      </c>
      <c r="K41">
        <v>2.762640458490993E-2</v>
      </c>
      <c r="L41">
        <v>0.14998798283261799</v>
      </c>
      <c r="M41">
        <v>7.767532319391636E-2</v>
      </c>
      <c r="N41">
        <v>0.30467835748792271</v>
      </c>
      <c r="O41">
        <v>6.8960062111801237E-2</v>
      </c>
      <c r="P41">
        <v>0.20211498422712937</v>
      </c>
      <c r="Q41">
        <v>2.5702539682539684E-2</v>
      </c>
    </row>
    <row r="42" spans="1:17" x14ac:dyDescent="0.35">
      <c r="A42">
        <v>18.5</v>
      </c>
      <c r="B42">
        <v>0.20146181132075472</v>
      </c>
      <c r="D42">
        <v>0.12356710526315792</v>
      </c>
      <c r="E42">
        <v>0.23317599999999999</v>
      </c>
      <c r="F42">
        <v>0.1162665987198042</v>
      </c>
      <c r="G42">
        <v>8.5404052719631154E-2</v>
      </c>
      <c r="H42">
        <v>0.18966503846153848</v>
      </c>
      <c r="I42">
        <v>0.26045719776119403</v>
      </c>
      <c r="J42">
        <v>3.1280844122330016E-2</v>
      </c>
      <c r="K42">
        <v>1.9021635597680421E-2</v>
      </c>
      <c r="L42">
        <v>0.14594175965665238</v>
      </c>
      <c r="M42">
        <v>9.6202053231939158E-2</v>
      </c>
      <c r="N42">
        <v>0.31741217391304349</v>
      </c>
      <c r="O42">
        <v>7.2378757763975163E-2</v>
      </c>
      <c r="P42">
        <v>0.20440277602523663</v>
      </c>
      <c r="Q42">
        <v>4.414003968253967E-2</v>
      </c>
    </row>
    <row r="43" spans="1:17" x14ac:dyDescent="0.35">
      <c r="A43">
        <v>19</v>
      </c>
      <c r="B43">
        <v>0.19105618867924526</v>
      </c>
      <c r="D43">
        <v>0.10820732456140353</v>
      </c>
      <c r="E43">
        <v>0.21960567532467537</v>
      </c>
      <c r="F43">
        <v>0.10393550954646222</v>
      </c>
      <c r="G43">
        <v>7.2957110796145863E-2</v>
      </c>
      <c r="H43">
        <v>0.19379419230769229</v>
      </c>
      <c r="I43">
        <v>0.28611007089552237</v>
      </c>
      <c r="J43">
        <v>2.3069122945409158E-2</v>
      </c>
      <c r="K43">
        <v>3.5571588278489073E-2</v>
      </c>
      <c r="L43">
        <v>0.18457236051502143</v>
      </c>
      <c r="M43">
        <v>8.4300418250950568E-2</v>
      </c>
      <c r="N43">
        <v>0.34167144927536242</v>
      </c>
      <c r="O43">
        <v>7.3349544513457557E-2</v>
      </c>
      <c r="P43">
        <v>0.22114078864353312</v>
      </c>
      <c r="Q43">
        <v>3.1020357142857152E-2</v>
      </c>
    </row>
    <row r="44" spans="1:17" x14ac:dyDescent="0.35">
      <c r="A44">
        <v>19.5</v>
      </c>
      <c r="B44">
        <v>0.20801633962264149</v>
      </c>
      <c r="D44">
        <v>7.9028421052631553E-2</v>
      </c>
      <c r="E44">
        <v>0.22100833766233768</v>
      </c>
      <c r="F44">
        <v>0.11231516339360169</v>
      </c>
      <c r="G44">
        <v>7.8699840920533809E-2</v>
      </c>
      <c r="H44">
        <v>0.19734776923076924</v>
      </c>
      <c r="I44">
        <v>0.27040827985074628</v>
      </c>
      <c r="J44">
        <v>2.6928447191969296E-2</v>
      </c>
      <c r="K44">
        <v>2.9402538019430106E-3</v>
      </c>
      <c r="L44">
        <v>0.15111987124463522</v>
      </c>
      <c r="M44">
        <v>8.9264714828897321E-2</v>
      </c>
      <c r="N44">
        <v>0.33337289855072466</v>
      </c>
      <c r="O44">
        <v>7.3975113871635606E-2</v>
      </c>
      <c r="P44">
        <v>0.19750119873817037</v>
      </c>
      <c r="Q44">
        <v>1.9865238095238096E-2</v>
      </c>
    </row>
    <row r="45" spans="1:17" x14ac:dyDescent="0.35">
      <c r="A45">
        <v>20</v>
      </c>
      <c r="B45">
        <v>0.21906316981132071</v>
      </c>
      <c r="D45">
        <v>9.1853903508771942E-2</v>
      </c>
      <c r="E45">
        <v>0.23716875974025975</v>
      </c>
      <c r="F45">
        <v>0.12971690911394271</v>
      </c>
      <c r="G45">
        <v>8.8996737982936031E-2</v>
      </c>
      <c r="H45">
        <v>0.17494138461538461</v>
      </c>
      <c r="I45">
        <v>0.29257835447761193</v>
      </c>
      <c r="J45">
        <v>1.6288825684613647E-2</v>
      </c>
      <c r="K45">
        <v>4.2028352047160881E-3</v>
      </c>
      <c r="L45">
        <v>0.15331407725321886</v>
      </c>
      <c r="M45">
        <v>8.4142205323193928E-2</v>
      </c>
      <c r="N45">
        <v>0.34867004830917869</v>
      </c>
      <c r="O45">
        <v>6.4256521739130434E-2</v>
      </c>
      <c r="P45">
        <v>0.21635135646687698</v>
      </c>
      <c r="Q45">
        <v>6.5558333333333423E-3</v>
      </c>
    </row>
    <row r="46" spans="1:17" x14ac:dyDescent="0.35">
      <c r="A46">
        <v>20.5</v>
      </c>
      <c r="B46">
        <v>0.229914679245283</v>
      </c>
      <c r="D46">
        <v>0.10591815789473683</v>
      </c>
      <c r="E46">
        <v>0.23506307792207792</v>
      </c>
      <c r="F46">
        <v>0.11238790015964147</v>
      </c>
      <c r="G46">
        <v>8.2229842660191912E-2</v>
      </c>
      <c r="H46">
        <v>0.18925907692307689</v>
      </c>
      <c r="I46">
        <v>0.28244786940298511</v>
      </c>
      <c r="J46">
        <v>2.9672853226100818E-2</v>
      </c>
      <c r="K46">
        <v>3.2682534214928116E-2</v>
      </c>
      <c r="L46">
        <v>0.16240901287553644</v>
      </c>
      <c r="M46">
        <v>8.0405019011406856E-2</v>
      </c>
      <c r="N46">
        <v>0.36093855072463771</v>
      </c>
      <c r="O46">
        <v>7.6431863354037274E-2</v>
      </c>
      <c r="P46">
        <v>0.19215078864353313</v>
      </c>
      <c r="Q46">
        <v>1.2612103174603165E-2</v>
      </c>
    </row>
    <row r="47" spans="1:17" x14ac:dyDescent="0.35">
      <c r="A47">
        <v>21</v>
      </c>
      <c r="B47">
        <v>0.22168871698113207</v>
      </c>
      <c r="D47">
        <v>8.1845131578947378E-2</v>
      </c>
      <c r="E47">
        <v>0.24138444155844158</v>
      </c>
      <c r="F47">
        <v>0.11529337658575504</v>
      </c>
      <c r="G47">
        <v>7.76328837700348E-2</v>
      </c>
      <c r="H47">
        <v>0.17126315384615384</v>
      </c>
      <c r="I47">
        <v>0.2923052201492537</v>
      </c>
      <c r="J47">
        <v>1.7540030230384879E-2</v>
      </c>
      <c r="K47">
        <v>1.9511038764967788E-2</v>
      </c>
      <c r="L47">
        <v>0.11914871244635192</v>
      </c>
      <c r="M47">
        <v>6.9645931558935378E-2</v>
      </c>
      <c r="N47">
        <v>0.32452966183574877</v>
      </c>
      <c r="O47">
        <v>5.3150621118012435E-2</v>
      </c>
      <c r="P47">
        <v>0.20223261829652997</v>
      </c>
      <c r="Q47">
        <v>2.6862539682539679E-2</v>
      </c>
    </row>
    <row r="48" spans="1:17" x14ac:dyDescent="0.35">
      <c r="A48">
        <v>21.5</v>
      </c>
      <c r="B48">
        <v>0.24964664150943397</v>
      </c>
      <c r="D48">
        <v>7.9354649122807E-2</v>
      </c>
      <c r="E48">
        <v>0.25432499350649351</v>
      </c>
      <c r="F48">
        <v>0.12654382025092561</v>
      </c>
      <c r="G48">
        <v>8.3557312534966746E-2</v>
      </c>
      <c r="H48">
        <v>0.17118807692307692</v>
      </c>
      <c r="I48">
        <v>0.29757805597014925</v>
      </c>
      <c r="J48">
        <v>1.9180579576846019E-2</v>
      </c>
      <c r="K48">
        <v>2.9146850257105013E-2</v>
      </c>
      <c r="L48">
        <v>0.1453424034334764</v>
      </c>
      <c r="M48">
        <v>6.9103269961977201E-2</v>
      </c>
      <c r="N48">
        <v>0.34019188405797102</v>
      </c>
      <c r="O48">
        <v>7.1770041407867483E-2</v>
      </c>
      <c r="P48">
        <v>0.21896299684542586</v>
      </c>
      <c r="Q48">
        <v>3.3186309523809514E-2</v>
      </c>
    </row>
    <row r="49" spans="1:17" x14ac:dyDescent="0.35">
      <c r="A49">
        <v>22</v>
      </c>
      <c r="B49">
        <v>0.24857701886792449</v>
      </c>
      <c r="D49">
        <v>9.9499385964912271E-2</v>
      </c>
      <c r="E49">
        <v>0.22061304545454552</v>
      </c>
      <c r="F49">
        <v>0.11310086762213796</v>
      </c>
      <c r="G49">
        <v>7.2591122596080457E-2</v>
      </c>
      <c r="H49">
        <v>0.20430773076923078</v>
      </c>
      <c r="I49">
        <v>0.32902152611940294</v>
      </c>
      <c r="J49">
        <v>1.9872655352288424E-2</v>
      </c>
      <c r="K49">
        <v>5.691566059208962E-2</v>
      </c>
      <c r="L49">
        <v>0.13083523605150213</v>
      </c>
      <c r="M49">
        <v>5.7525285171102669E-2</v>
      </c>
      <c r="N49">
        <v>0.35481492753623195</v>
      </c>
      <c r="O49">
        <v>6.2203084886128385E-2</v>
      </c>
      <c r="P49">
        <v>0.19758157728706624</v>
      </c>
      <c r="Q49">
        <v>3.1494285714285711E-2</v>
      </c>
    </row>
    <row r="50" spans="1:17" x14ac:dyDescent="0.35">
      <c r="A50">
        <v>22.5</v>
      </c>
      <c r="B50">
        <v>0.2352623018867924</v>
      </c>
      <c r="D50">
        <v>8.9728596491228066E-2</v>
      </c>
      <c r="E50">
        <v>0.22401528571428572</v>
      </c>
      <c r="F50">
        <v>0.12985187155266376</v>
      </c>
      <c r="G50">
        <v>6.859834929584635E-2</v>
      </c>
      <c r="H50">
        <v>0.17533992307692312</v>
      </c>
      <c r="I50">
        <v>0.3388157052238806</v>
      </c>
      <c r="J50">
        <v>1.5144062226139093E-2</v>
      </c>
      <c r="K50">
        <v>3.4676836575144809E-2</v>
      </c>
      <c r="L50">
        <v>0.13642420600858368</v>
      </c>
      <c r="M50">
        <v>7.0127604562737644E-2</v>
      </c>
      <c r="N50">
        <v>0.35397371980676334</v>
      </c>
      <c r="O50">
        <v>7.4648509316770195E-2</v>
      </c>
      <c r="P50">
        <v>0.21376381703470035</v>
      </c>
      <c r="Q50">
        <v>4.0746111111111108E-2</v>
      </c>
    </row>
    <row r="51" spans="1:17" x14ac:dyDescent="0.35">
      <c r="A51">
        <v>23</v>
      </c>
      <c r="B51">
        <v>0.22572226415094337</v>
      </c>
      <c r="D51">
        <v>0.10031008771929827</v>
      </c>
      <c r="E51">
        <v>0.23709687662337658</v>
      </c>
      <c r="F51">
        <v>0.1262232319034961</v>
      </c>
      <c r="G51">
        <v>7.8711792579042456E-2</v>
      </c>
      <c r="H51">
        <v>0.18088057692307691</v>
      </c>
      <c r="I51">
        <v>0.32392066791044771</v>
      </c>
      <c r="J51">
        <v>2.4771032448076571E-2</v>
      </c>
      <c r="K51">
        <v>1.3800713287444739E-2</v>
      </c>
      <c r="L51">
        <v>0.12976326180257511</v>
      </c>
      <c r="M51">
        <v>7.9545095057034221E-2</v>
      </c>
      <c r="N51">
        <v>0.3444530917874396</v>
      </c>
      <c r="O51">
        <v>7.097461697722568E-2</v>
      </c>
      <c r="P51">
        <v>0.20259798107255522</v>
      </c>
      <c r="Q51">
        <v>2.5817341269841285E-2</v>
      </c>
    </row>
    <row r="52" spans="1:17" x14ac:dyDescent="0.35">
      <c r="A52">
        <v>23.5</v>
      </c>
      <c r="B52">
        <v>0.24120362264150941</v>
      </c>
      <c r="D52">
        <v>0.10743499999999999</v>
      </c>
      <c r="E52">
        <v>0.21285197402597403</v>
      </c>
      <c r="F52">
        <v>0.12238994126664143</v>
      </c>
      <c r="G52">
        <v>7.1350406718032708E-2</v>
      </c>
      <c r="H52">
        <v>0.18011073076923076</v>
      </c>
      <c r="I52">
        <v>0.35436626492537315</v>
      </c>
      <c r="J52">
        <v>1.0994529485684905E-2</v>
      </c>
      <c r="K52">
        <v>3.1232565915404593E-2</v>
      </c>
      <c r="L52">
        <v>0.12036227467811159</v>
      </c>
      <c r="M52">
        <v>8.69477186311787E-2</v>
      </c>
      <c r="N52">
        <v>0.33050608695652167</v>
      </c>
      <c r="O52">
        <v>6.0006045548654255E-2</v>
      </c>
      <c r="P52">
        <v>0.22062321766561516</v>
      </c>
      <c r="Q52">
        <v>2.5563214285714297E-2</v>
      </c>
    </row>
    <row r="53" spans="1:17" x14ac:dyDescent="0.35">
      <c r="A53">
        <v>24</v>
      </c>
      <c r="B53">
        <v>0.24177116981132071</v>
      </c>
      <c r="D53">
        <v>0.13220074561403514</v>
      </c>
      <c r="E53">
        <v>0.24832544805194801</v>
      </c>
      <c r="F53">
        <v>0.12552645152477143</v>
      </c>
      <c r="G53">
        <v>6.7610908284544038E-2</v>
      </c>
      <c r="H53">
        <v>0.1797621153846154</v>
      </c>
      <c r="I53">
        <v>0.32485163805970152</v>
      </c>
      <c r="J53">
        <v>2.6431304701889747E-2</v>
      </c>
      <c r="K53">
        <v>2.9009626666785578E-2</v>
      </c>
      <c r="L53">
        <v>0.11775540772532188</v>
      </c>
      <c r="M53">
        <v>6.918604562737643E-2</v>
      </c>
      <c r="N53">
        <v>0.35993086956521747</v>
      </c>
      <c r="O53">
        <v>7.1750890269151144E-2</v>
      </c>
      <c r="P53">
        <v>0.18862709779179815</v>
      </c>
      <c r="Q53">
        <v>3.3779801587301581E-2</v>
      </c>
    </row>
    <row r="54" spans="1:17" x14ac:dyDescent="0.35">
      <c r="A54">
        <v>24.5</v>
      </c>
      <c r="B54">
        <v>0.25512313207547166</v>
      </c>
      <c r="D54">
        <v>8.276166666666665E-2</v>
      </c>
      <c r="E54">
        <v>0.28114703896103899</v>
      </c>
      <c r="F54">
        <v>0.11705472049981286</v>
      </c>
      <c r="G54">
        <v>7.2325678767944393E-2</v>
      </c>
      <c r="H54">
        <v>0.14348800000000003</v>
      </c>
      <c r="I54">
        <v>0.3382752947761194</v>
      </c>
      <c r="J54">
        <v>3.4699898812709344E-2</v>
      </c>
      <c r="K54">
        <v>2.5557064551436966E-2</v>
      </c>
      <c r="L54">
        <v>0.11970227467811158</v>
      </c>
      <c r="M54">
        <v>7.8265057034220514E-2</v>
      </c>
      <c r="N54">
        <v>0.34475323671497582</v>
      </c>
      <c r="O54">
        <v>6.4289834368530016E-2</v>
      </c>
      <c r="P54">
        <v>0.19066681388012621</v>
      </c>
      <c r="Q54">
        <v>3.6771825396825311E-3</v>
      </c>
    </row>
    <row r="55" spans="1:17" x14ac:dyDescent="0.35">
      <c r="A55">
        <v>25</v>
      </c>
      <c r="B55">
        <v>0.24832607547169808</v>
      </c>
      <c r="D55">
        <v>9.1480350877192973E-2</v>
      </c>
      <c r="E55">
        <v>0.22558077272727275</v>
      </c>
      <c r="F55">
        <v>0.1157762562146374</v>
      </c>
      <c r="G55">
        <v>7.1659311122563837E-2</v>
      </c>
      <c r="H55">
        <v>0.19636453846153845</v>
      </c>
      <c r="I55">
        <v>0.32498522014925368</v>
      </c>
      <c r="J55">
        <v>5.0913902674193885E-2</v>
      </c>
      <c r="K55">
        <v>2.5957230927738658E-2</v>
      </c>
      <c r="L55">
        <v>0.10486613733905581</v>
      </c>
      <c r="M55">
        <v>7.5106844106463885E-2</v>
      </c>
      <c r="N55">
        <v>0.36561734299516918</v>
      </c>
      <c r="O55">
        <v>6.2502919254658382E-2</v>
      </c>
      <c r="P55">
        <v>0.22979167192429026</v>
      </c>
      <c r="Q55">
        <v>1.4409325396825412E-2</v>
      </c>
    </row>
    <row r="56" spans="1:17" x14ac:dyDescent="0.35">
      <c r="A56">
        <v>25.5</v>
      </c>
      <c r="B56">
        <v>0.26721566037735844</v>
      </c>
      <c r="D56">
        <v>0.12823741228070173</v>
      </c>
      <c r="E56">
        <v>0.23333694155844159</v>
      </c>
      <c r="F56">
        <v>0.11756682096823139</v>
      </c>
      <c r="G56">
        <v>6.5452321748638687E-2</v>
      </c>
      <c r="H56">
        <v>0.1732536923076923</v>
      </c>
      <c r="I56">
        <v>0.32884831716417912</v>
      </c>
      <c r="J56">
        <v>1.6952099754081712E-2</v>
      </c>
      <c r="K56">
        <v>3.2051450799931762E-2</v>
      </c>
      <c r="L56">
        <v>0.1391703433476395</v>
      </c>
      <c r="M56">
        <v>8.0870190114068444E-2</v>
      </c>
      <c r="N56">
        <v>0.37305173913043488</v>
      </c>
      <c r="O56">
        <v>7.263068322981367E-2</v>
      </c>
      <c r="P56">
        <v>0.21132129337539435</v>
      </c>
      <c r="Q56">
        <v>1.5273333333333345E-2</v>
      </c>
    </row>
    <row r="57" spans="1:17" x14ac:dyDescent="0.35">
      <c r="A57">
        <v>26</v>
      </c>
      <c r="B57">
        <v>0.28611456603773583</v>
      </c>
      <c r="D57">
        <v>0.11319245614035088</v>
      </c>
      <c r="E57">
        <v>0.25326369480519478</v>
      </c>
      <c r="F57">
        <v>0.11928506939951998</v>
      </c>
      <c r="G57">
        <v>7.7008054406324147E-2</v>
      </c>
      <c r="H57">
        <v>0.16867453846153851</v>
      </c>
      <c r="I57">
        <v>0.33288361567164176</v>
      </c>
      <c r="J57">
        <v>3.7035654554827463E-2</v>
      </c>
      <c r="K57">
        <v>2.5055431487127206E-2</v>
      </c>
      <c r="L57">
        <v>0.10594600858369096</v>
      </c>
      <c r="M57">
        <v>9.7981216730038054E-2</v>
      </c>
      <c r="N57">
        <v>0.36742700483091795</v>
      </c>
      <c r="O57">
        <v>5.9066935817805387E-2</v>
      </c>
      <c r="P57">
        <v>0.21744624605678231</v>
      </c>
      <c r="Q57">
        <v>5.4790873015873025E-3</v>
      </c>
    </row>
    <row r="58" spans="1:17" x14ac:dyDescent="0.35">
      <c r="A58">
        <v>26.5</v>
      </c>
      <c r="B58">
        <v>0.22664079245283014</v>
      </c>
      <c r="D58">
        <v>0.10293162280701755</v>
      </c>
      <c r="E58">
        <v>0.20035346753246752</v>
      </c>
      <c r="F58">
        <v>0.12098734096890387</v>
      </c>
      <c r="G58">
        <v>8.537396462828073E-2</v>
      </c>
      <c r="H58">
        <v>0.18267907692307689</v>
      </c>
      <c r="I58">
        <v>0.32501630223880595</v>
      </c>
      <c r="J58">
        <v>2.6230005822090521E-2</v>
      </c>
      <c r="K58">
        <v>2.0162228959814548E-2</v>
      </c>
      <c r="L58">
        <v>0.12549824034334764</v>
      </c>
      <c r="M58">
        <v>8.3335931558935358E-2</v>
      </c>
      <c r="N58">
        <v>0.34199062801932373</v>
      </c>
      <c r="O58">
        <v>6.1599668737060034E-2</v>
      </c>
      <c r="P58">
        <v>0.19933936908517358</v>
      </c>
      <c r="Q58">
        <v>4.9611904761904758E-3</v>
      </c>
    </row>
    <row r="59" spans="1:17" x14ac:dyDescent="0.35">
      <c r="A59">
        <v>27</v>
      </c>
      <c r="B59">
        <v>0.27573339622641507</v>
      </c>
      <c r="D59">
        <v>9.4999385964912267E-2</v>
      </c>
      <c r="E59">
        <v>0.22129054545454549</v>
      </c>
      <c r="F59">
        <v>0.1153792522184927</v>
      </c>
      <c r="G59">
        <v>7.219228822962416E-2</v>
      </c>
      <c r="H59">
        <v>0.16001907692307693</v>
      </c>
      <c r="I59">
        <v>0.33488801865671636</v>
      </c>
      <c r="J59">
        <v>4.4767869068877773E-2</v>
      </c>
      <c r="K59">
        <v>2.4294275862273687E-2</v>
      </c>
      <c r="L59">
        <v>0.11476969957081543</v>
      </c>
      <c r="M59">
        <v>7.1182775665399239E-2</v>
      </c>
      <c r="N59">
        <v>0.38455932367149764</v>
      </c>
      <c r="O59">
        <v>6.196329192546584E-2</v>
      </c>
      <c r="P59">
        <v>0.19646861198738172</v>
      </c>
      <c r="Q59">
        <v>-3.2019841269841243E-3</v>
      </c>
    </row>
    <row r="60" spans="1:17" x14ac:dyDescent="0.35">
      <c r="A60">
        <v>27.5</v>
      </c>
      <c r="B60">
        <v>0.26512203773584908</v>
      </c>
      <c r="D60">
        <v>0.10275122807017545</v>
      </c>
      <c r="E60">
        <v>0.22307395454545453</v>
      </c>
      <c r="F60">
        <v>0.11355694396295653</v>
      </c>
      <c r="G60">
        <v>7.529587485242141E-2</v>
      </c>
      <c r="H60">
        <v>0.15242811538461537</v>
      </c>
      <c r="I60">
        <v>0.31029458582089547</v>
      </c>
      <c r="J60">
        <v>2.9164857919277247E-2</v>
      </c>
      <c r="K60">
        <v>5.2896792058685506E-2</v>
      </c>
      <c r="L60">
        <v>0.10242896995708155</v>
      </c>
      <c r="M60">
        <v>6.1583193916349831E-2</v>
      </c>
      <c r="N60">
        <v>0.3336808212560386</v>
      </c>
      <c r="O60">
        <v>6.9008881987577639E-2</v>
      </c>
      <c r="P60">
        <v>0.20220438485804418</v>
      </c>
      <c r="Q60">
        <v>9.587698412698403E-4</v>
      </c>
    </row>
    <row r="61" spans="1:17" x14ac:dyDescent="0.35">
      <c r="A61">
        <v>28</v>
      </c>
      <c r="B61">
        <v>0.24756599999999998</v>
      </c>
      <c r="D61">
        <v>0.11526328947368422</v>
      </c>
      <c r="E61">
        <v>0.19350168181818186</v>
      </c>
      <c r="F61">
        <v>0.11296054452580406</v>
      </c>
      <c r="G61">
        <v>7.4193814928680227E-2</v>
      </c>
      <c r="H61">
        <v>0.18097215384615387</v>
      </c>
      <c r="I61">
        <v>0.32685003358208953</v>
      </c>
      <c r="J61">
        <v>4.3105614088928663E-2</v>
      </c>
      <c r="K61">
        <v>5.3235705306679988E-2</v>
      </c>
      <c r="L61">
        <v>0.11435648068669525</v>
      </c>
      <c r="M61">
        <v>8.717007604562739E-2</v>
      </c>
      <c r="N61">
        <v>0.33029526570048312</v>
      </c>
      <c r="O61">
        <v>6.5272712215320911E-2</v>
      </c>
      <c r="P61">
        <v>0.20365441640378551</v>
      </c>
      <c r="Q61">
        <v>2.187396825396825E-2</v>
      </c>
    </row>
    <row r="62" spans="1:17" x14ac:dyDescent="0.35">
      <c r="A62">
        <v>28.5</v>
      </c>
      <c r="B62">
        <v>0.30940430188679241</v>
      </c>
      <c r="D62">
        <v>0.10038026315789475</v>
      </c>
      <c r="E62">
        <v>0.2215463246753247</v>
      </c>
      <c r="F62">
        <v>0.10602616601543698</v>
      </c>
      <c r="G62">
        <v>5.6228274087958267E-2</v>
      </c>
      <c r="H62">
        <v>0.16331542307692307</v>
      </c>
      <c r="I62">
        <v>0.33744869029850749</v>
      </c>
      <c r="J62">
        <v>2.4007369823726827E-2</v>
      </c>
      <c r="K62">
        <v>3.9338707490982339E-2</v>
      </c>
      <c r="L62">
        <v>0.1265674678111588</v>
      </c>
      <c r="M62">
        <v>4.5842395437262352E-2</v>
      </c>
      <c r="N62">
        <v>0.35313371980676334</v>
      </c>
      <c r="O62">
        <v>7.1050041407867498E-2</v>
      </c>
      <c r="P62">
        <v>0.1949816088328076</v>
      </c>
      <c r="Q62">
        <v>6.37519841269842E-3</v>
      </c>
    </row>
    <row r="63" spans="1:17" x14ac:dyDescent="0.35">
      <c r="A63">
        <v>29</v>
      </c>
      <c r="B63">
        <v>0.26908539622641509</v>
      </c>
      <c r="D63">
        <v>0.10867706140350879</v>
      </c>
      <c r="E63">
        <v>0.19218989610389614</v>
      </c>
      <c r="F63">
        <v>0.10139350672868018</v>
      </c>
      <c r="G63">
        <v>6.8076237332884815E-2</v>
      </c>
      <c r="H63">
        <v>0.14358653846153849</v>
      </c>
      <c r="I63">
        <v>0.32305286940298511</v>
      </c>
      <c r="J63">
        <v>2.6661300933656172E-2</v>
      </c>
      <c r="K63">
        <v>2.3251832605904313E-2</v>
      </c>
      <c r="L63">
        <v>0.10908755364806867</v>
      </c>
      <c r="M63">
        <v>6.2684486692015193E-2</v>
      </c>
      <c r="N63">
        <v>0.33244603864734301</v>
      </c>
      <c r="O63">
        <v>5.9354492753623193E-2</v>
      </c>
      <c r="P63">
        <v>0.18825962145110411</v>
      </c>
      <c r="Q63">
        <v>2.4206349206343128E-5</v>
      </c>
    </row>
    <row r="64" spans="1:17" x14ac:dyDescent="0.35">
      <c r="A64">
        <v>29.5</v>
      </c>
      <c r="B64">
        <v>0.25097709433962262</v>
      </c>
      <c r="D64">
        <v>0.12020995614035085</v>
      </c>
      <c r="E64">
        <v>0.22714207142857143</v>
      </c>
      <c r="F64">
        <v>0.13252158415474977</v>
      </c>
      <c r="G64">
        <v>6.1876293587017565E-2</v>
      </c>
      <c r="H64">
        <v>0.16261861538461539</v>
      </c>
      <c r="I64">
        <v>0.33232592910447761</v>
      </c>
      <c r="J64">
        <v>3.2256136673187198E-2</v>
      </c>
      <c r="K64">
        <v>4.8982395865947582E-2</v>
      </c>
      <c r="L64">
        <v>9.0878540772532185E-2</v>
      </c>
      <c r="M64">
        <v>6.1709581749049426E-2</v>
      </c>
      <c r="N64">
        <v>0.36667458937198066</v>
      </c>
      <c r="O64">
        <v>5.7844534161490678E-2</v>
      </c>
      <c r="P64">
        <v>0.20442545741324922</v>
      </c>
      <c r="Q64">
        <v>-1.9280555555555531E-3</v>
      </c>
    </row>
    <row r="66" spans="1:18" x14ac:dyDescent="0.35">
      <c r="A66" s="40" t="s">
        <v>138</v>
      </c>
      <c r="B66">
        <f>AVERAGE(B55:B64)</f>
        <v>0.26461853207547165</v>
      </c>
      <c r="D66">
        <f t="shared" ref="D66:Q66" si="0">AVERAGE(D55:D64)</f>
        <v>0.10781230263157895</v>
      </c>
      <c r="E66">
        <f t="shared" si="0"/>
        <v>0.21912793506493505</v>
      </c>
      <c r="F66">
        <f t="shared" si="0"/>
        <v>0.1155453485157413</v>
      </c>
      <c r="G66">
        <f t="shared" si="0"/>
        <v>7.0735643492439382E-2</v>
      </c>
      <c r="H66">
        <f t="shared" si="0"/>
        <v>0.16839117692307695</v>
      </c>
      <c r="I66">
        <f t="shared" si="0"/>
        <v>0.3276593582089552</v>
      </c>
      <c r="J66">
        <f t="shared" si="0"/>
        <v>3.3109481131284743E-2</v>
      </c>
      <c r="K66">
        <f t="shared" si="0"/>
        <v>3.4522605136508552E-2</v>
      </c>
      <c r="L66">
        <f t="shared" si="0"/>
        <v>0.11335694420600857</v>
      </c>
      <c r="M66">
        <f t="shared" si="0"/>
        <v>7.2746669201520925E-2</v>
      </c>
      <c r="N66">
        <f t="shared" si="0"/>
        <v>0.35488764734299522</v>
      </c>
      <c r="O66">
        <f t="shared" si="0"/>
        <v>6.4029416149068333E-2</v>
      </c>
      <c r="P66">
        <f t="shared" si="0"/>
        <v>0.20478926813880127</v>
      </c>
      <c r="Q66">
        <f t="shared" si="0"/>
        <v>6.4225039682539705E-3</v>
      </c>
    </row>
    <row r="67" spans="1:18" x14ac:dyDescent="0.35">
      <c r="A67" t="s">
        <v>56</v>
      </c>
      <c r="B67">
        <v>8.1862188679245287E-2</v>
      </c>
      <c r="C67">
        <v>5.6942633587786264E-2</v>
      </c>
      <c r="D67">
        <v>8.0447894736842107E-2</v>
      </c>
      <c r="E67">
        <v>4.9918993506493502E-2</v>
      </c>
      <c r="F67">
        <v>5.6484381829379059E-2</v>
      </c>
      <c r="G67">
        <v>4.4456259886376782E-2</v>
      </c>
      <c r="H67">
        <v>6.5769230769230774E-2</v>
      </c>
      <c r="I67">
        <v>8.5447761194029845E-2</v>
      </c>
      <c r="J67">
        <v>4.8478151579229911E-2</v>
      </c>
      <c r="K67">
        <v>4.3148213333556541E-2</v>
      </c>
      <c r="L67">
        <v>5.0643776824034328E-2</v>
      </c>
      <c r="M67">
        <v>5.5513307984790872E-2</v>
      </c>
      <c r="N67">
        <v>8.7698695652173919E-2</v>
      </c>
      <c r="O67">
        <v>4.7006252587991716E-2</v>
      </c>
      <c r="P67">
        <v>5.1430536277602523E-2</v>
      </c>
      <c r="Q67">
        <v>2.5067079365079365E-2</v>
      </c>
      <c r="R67">
        <v>2.5881207048458151E-2</v>
      </c>
    </row>
    <row r="68" spans="1:18" x14ac:dyDescent="0.35">
      <c r="A68" t="s">
        <v>57</v>
      </c>
      <c r="B68">
        <v>0.12093226415094341</v>
      </c>
      <c r="C68">
        <v>6.6187022900763365E-2</v>
      </c>
      <c r="D68">
        <v>8.3090964912280713E-2</v>
      </c>
      <c r="E68">
        <v>5.489441558441558E-2</v>
      </c>
      <c r="F68">
        <v>6.0209901459416022E-2</v>
      </c>
      <c r="G68">
        <v>4.779764097154704E-2</v>
      </c>
      <c r="H68">
        <v>7.9324053659430474E-2</v>
      </c>
      <c r="I68">
        <v>9.3283582089552231E-2</v>
      </c>
      <c r="J68">
        <v>5.6016675661761689E-2</v>
      </c>
      <c r="K68">
        <v>4.7016546737023296E-2</v>
      </c>
      <c r="L68">
        <v>5.2789699570815446E-2</v>
      </c>
      <c r="M68">
        <v>6.3878326996197721E-2</v>
      </c>
      <c r="N68">
        <v>8.5348599033816433E-2</v>
      </c>
      <c r="O68">
        <v>5.1666956521739131E-2</v>
      </c>
      <c r="P68">
        <v>5.2543785488958987E-2</v>
      </c>
      <c r="Q68">
        <v>2.8423765873015875E-2</v>
      </c>
      <c r="R68">
        <v>3.0028431718061674E-2</v>
      </c>
    </row>
    <row r="69" spans="1:18" x14ac:dyDescent="0.35">
      <c r="A69" t="s">
        <v>139</v>
      </c>
      <c r="B69" s="43">
        <f>((B68-B67)/B67)/4</f>
        <v>0.11931661033637758</v>
      </c>
      <c r="C69" s="43">
        <f t="shared" ref="C69:R69" si="1">((C68-C67)/C67)/4</f>
        <v>4.0586414477675074E-2</v>
      </c>
      <c r="D69" s="43">
        <f t="shared" si="1"/>
        <v>8.2136088958092365E-3</v>
      </c>
      <c r="E69" s="43">
        <f t="shared" si="1"/>
        <v>2.4917479943154661E-2</v>
      </c>
      <c r="F69" s="43">
        <f t="shared" si="1"/>
        <v>1.6489158194607435E-2</v>
      </c>
      <c r="G69" s="43">
        <f t="shared" si="1"/>
        <v>1.8790273257974818E-2</v>
      </c>
      <c r="H69" s="43">
        <f t="shared" si="1"/>
        <v>5.1524180576782479E-2</v>
      </c>
      <c r="I69" s="43">
        <f t="shared" si="1"/>
        <v>2.2925764192139732E-2</v>
      </c>
      <c r="J69" s="43">
        <f t="shared" si="1"/>
        <v>3.8875884480719353E-2</v>
      </c>
      <c r="K69" s="43">
        <f t="shared" si="1"/>
        <v>2.2413056674923409E-2</v>
      </c>
      <c r="L69" s="43">
        <f t="shared" si="1"/>
        <v>1.0593220338983061E-2</v>
      </c>
      <c r="M69" s="43">
        <f t="shared" si="1"/>
        <v>3.7671232876712354E-2</v>
      </c>
      <c r="N69" s="43">
        <f t="shared" si="1"/>
        <v>-6.6993488354670609E-3</v>
      </c>
      <c r="O69" s="43">
        <f t="shared" si="1"/>
        <v>2.4787680771951415E-2</v>
      </c>
      <c r="P69" s="43">
        <f t="shared" si="1"/>
        <v>5.4114213652545198E-3</v>
      </c>
      <c r="Q69" s="43">
        <f t="shared" si="1"/>
        <v>3.3477040334948915E-2</v>
      </c>
      <c r="R69" s="43">
        <f t="shared" si="1"/>
        <v>4.0060193694198186E-2</v>
      </c>
    </row>
    <row r="72" spans="1:18" x14ac:dyDescent="0.35">
      <c r="A72" s="41" t="s">
        <v>140</v>
      </c>
      <c r="B72" s="41" t="s">
        <v>3</v>
      </c>
      <c r="C72" s="41" t="s">
        <v>2</v>
      </c>
      <c r="D72" s="41" t="s">
        <v>143</v>
      </c>
      <c r="E72" s="41" t="s">
        <v>141</v>
      </c>
      <c r="F72" s="41" t="s">
        <v>142</v>
      </c>
      <c r="G72" s="41" t="s">
        <v>139</v>
      </c>
    </row>
    <row r="73" spans="1:18" x14ac:dyDescent="0.35">
      <c r="A73" t="s">
        <v>75</v>
      </c>
      <c r="B73" t="s">
        <v>31</v>
      </c>
      <c r="C73" t="s">
        <v>46</v>
      </c>
      <c r="D73" s="42">
        <v>-0.1230471412213741</v>
      </c>
      <c r="E73" s="42">
        <v>5.6942633587786264E-2</v>
      </c>
      <c r="F73" s="42">
        <v>6.6187022900763365E-2</v>
      </c>
      <c r="G73" s="43">
        <v>4.0586414477675074E-2</v>
      </c>
    </row>
    <row r="74" spans="1:18" x14ac:dyDescent="0.35">
      <c r="A74" t="s">
        <v>42</v>
      </c>
      <c r="B74" t="s">
        <v>31</v>
      </c>
      <c r="C74" t="s">
        <v>46</v>
      </c>
      <c r="D74" s="42">
        <v>0.21912793506493505</v>
      </c>
      <c r="E74" s="42">
        <v>4.9918993506493502E-2</v>
      </c>
      <c r="F74" s="42">
        <v>5.489441558441558E-2</v>
      </c>
      <c r="G74" s="43">
        <v>2.4917479943154661E-2</v>
      </c>
    </row>
    <row r="75" spans="1:18" x14ac:dyDescent="0.35">
      <c r="A75" t="s">
        <v>53</v>
      </c>
      <c r="B75" t="s">
        <v>51</v>
      </c>
      <c r="C75" t="s">
        <v>46</v>
      </c>
      <c r="D75" s="42">
        <v>0.26461853207547165</v>
      </c>
      <c r="E75" s="42">
        <v>8.1862188679245287E-2</v>
      </c>
      <c r="F75" s="42">
        <v>0.12093226415094341</v>
      </c>
      <c r="G75" s="43">
        <v>0.11931661033637758</v>
      </c>
    </row>
    <row r="76" spans="1:18" x14ac:dyDescent="0.35">
      <c r="A76" t="s">
        <v>55</v>
      </c>
      <c r="B76" t="s">
        <v>51</v>
      </c>
      <c r="C76" t="s">
        <v>46</v>
      </c>
      <c r="D76" s="42">
        <v>0.10781230263157895</v>
      </c>
      <c r="E76" s="42">
        <v>8.0447894736842107E-2</v>
      </c>
      <c r="F76" s="42">
        <v>8.3090964912280713E-2</v>
      </c>
      <c r="G76" s="43">
        <v>8.2136088958092365E-3</v>
      </c>
    </row>
    <row r="77" spans="1:18" x14ac:dyDescent="0.35">
      <c r="A77" t="s">
        <v>32</v>
      </c>
      <c r="B77" t="s">
        <v>31</v>
      </c>
      <c r="C77" t="s">
        <v>30</v>
      </c>
      <c r="D77" s="42">
        <v>7.0735643492439382E-2</v>
      </c>
      <c r="E77" s="42">
        <v>4.4456259886376782E-2</v>
      </c>
      <c r="F77" s="42">
        <v>4.779764097154704E-2</v>
      </c>
      <c r="G77" s="43">
        <v>1.8790273257974818E-2</v>
      </c>
    </row>
    <row r="78" spans="1:18" x14ac:dyDescent="0.35">
      <c r="A78" t="s">
        <v>76</v>
      </c>
      <c r="B78" t="s">
        <v>31</v>
      </c>
      <c r="C78" t="s">
        <v>30</v>
      </c>
      <c r="D78" s="42">
        <v>0.3276593582089552</v>
      </c>
      <c r="E78" s="42">
        <v>8.5447761194029845E-2</v>
      </c>
      <c r="F78" s="42">
        <v>9.3283582089552231E-2</v>
      </c>
      <c r="G78" s="43">
        <v>2.2925764192139732E-2</v>
      </c>
    </row>
    <row r="79" spans="1:18" x14ac:dyDescent="0.35">
      <c r="A79" t="s">
        <v>52</v>
      </c>
      <c r="B79" t="s">
        <v>51</v>
      </c>
      <c r="C79" t="s">
        <v>30</v>
      </c>
      <c r="D79" s="42">
        <v>0.1155453485157413</v>
      </c>
      <c r="E79" s="42">
        <v>5.6484381829379059E-2</v>
      </c>
      <c r="F79" s="42">
        <v>6.0209901459416022E-2</v>
      </c>
      <c r="G79" s="43">
        <v>1.6489158194607435E-2</v>
      </c>
    </row>
    <row r="80" spans="1:18" x14ac:dyDescent="0.35">
      <c r="A80" t="s">
        <v>53</v>
      </c>
      <c r="B80" t="s">
        <v>51</v>
      </c>
      <c r="C80" t="s">
        <v>30</v>
      </c>
      <c r="D80" s="42">
        <v>0.16839117692307695</v>
      </c>
      <c r="E80" s="42">
        <v>6.5769230769230774E-2</v>
      </c>
      <c r="F80" s="42">
        <v>7.9324053659430474E-2</v>
      </c>
      <c r="G80" s="43">
        <v>5.1524180576782479E-2</v>
      </c>
    </row>
    <row r="81" spans="1:7" x14ac:dyDescent="0.35">
      <c r="A81" t="s">
        <v>75</v>
      </c>
      <c r="B81" t="s">
        <v>31</v>
      </c>
      <c r="C81" t="s">
        <v>35</v>
      </c>
      <c r="D81" s="42">
        <v>3.4522605136508552E-2</v>
      </c>
      <c r="E81" s="42">
        <v>4.3148213333556541E-2</v>
      </c>
      <c r="F81" s="42">
        <v>4.7016546737023296E-2</v>
      </c>
      <c r="G81" s="43">
        <v>2.2413056674923409E-2</v>
      </c>
    </row>
    <row r="82" spans="1:7" x14ac:dyDescent="0.35">
      <c r="A82" t="s">
        <v>75</v>
      </c>
      <c r="B82" t="s">
        <v>31</v>
      </c>
      <c r="C82" t="s">
        <v>35</v>
      </c>
      <c r="D82" s="42">
        <v>7.2746669201520925E-2</v>
      </c>
      <c r="E82" s="42">
        <v>5.5513307984790872E-2</v>
      </c>
      <c r="F82" s="42">
        <v>6.3878326996197721E-2</v>
      </c>
      <c r="G82" s="43">
        <v>3.7671232876712354E-2</v>
      </c>
    </row>
    <row r="83" spans="1:7" x14ac:dyDescent="0.35">
      <c r="A83" t="s">
        <v>39</v>
      </c>
      <c r="B83" t="s">
        <v>31</v>
      </c>
      <c r="C83" t="s">
        <v>35</v>
      </c>
      <c r="D83" s="42">
        <v>6.4029416149068333E-2</v>
      </c>
      <c r="E83" s="42">
        <v>4.7006252587991716E-2</v>
      </c>
      <c r="F83" s="42">
        <v>5.1666956521739131E-2</v>
      </c>
      <c r="G83" s="43">
        <v>2.4787680771951415E-2</v>
      </c>
    </row>
    <row r="84" spans="1:7" x14ac:dyDescent="0.35">
      <c r="A84" t="s">
        <v>42</v>
      </c>
      <c r="B84" t="s">
        <v>31</v>
      </c>
      <c r="C84" t="s">
        <v>35</v>
      </c>
      <c r="D84" s="42">
        <v>0.20478926813880127</v>
      </c>
      <c r="E84" s="42">
        <v>5.1430536277602523E-2</v>
      </c>
      <c r="F84" s="42">
        <v>5.2543785488958987E-2</v>
      </c>
      <c r="G84" s="43">
        <v>5.4114213652545198E-3</v>
      </c>
    </row>
    <row r="85" spans="1:7" x14ac:dyDescent="0.35">
      <c r="A85" t="s">
        <v>76</v>
      </c>
      <c r="B85" t="s">
        <v>31</v>
      </c>
      <c r="C85" t="s">
        <v>35</v>
      </c>
      <c r="D85" s="42">
        <v>6.4225039682539705E-3</v>
      </c>
      <c r="E85" s="42">
        <v>2.5067079365079365E-2</v>
      </c>
      <c r="F85" s="42">
        <v>2.8423765873015875E-2</v>
      </c>
      <c r="G85" s="43">
        <v>3.3477040334948915E-2</v>
      </c>
    </row>
    <row r="86" spans="1:7" x14ac:dyDescent="0.35">
      <c r="A86" t="s">
        <v>53</v>
      </c>
      <c r="B86" t="s">
        <v>51</v>
      </c>
      <c r="C86" t="s">
        <v>35</v>
      </c>
      <c r="D86" s="42">
        <v>3.3109481131284743E-2</v>
      </c>
      <c r="E86" s="42">
        <v>4.8478151579229911E-2</v>
      </c>
      <c r="F86" s="42">
        <v>5.6016675661761689E-2</v>
      </c>
      <c r="G86" s="43">
        <v>3.8875884480719353E-2</v>
      </c>
    </row>
    <row r="87" spans="1:7" x14ac:dyDescent="0.35">
      <c r="A87" t="s">
        <v>54</v>
      </c>
      <c r="B87" t="s">
        <v>51</v>
      </c>
      <c r="C87" t="s">
        <v>35</v>
      </c>
      <c r="D87" s="42">
        <v>0.11335694420600857</v>
      </c>
      <c r="E87" s="42">
        <v>5.0643776824034328E-2</v>
      </c>
      <c r="F87" s="42">
        <v>5.2789699570815446E-2</v>
      </c>
      <c r="G87" s="43">
        <v>1.0593220338983061E-2</v>
      </c>
    </row>
    <row r="88" spans="1:7" x14ac:dyDescent="0.35">
      <c r="A88" t="s">
        <v>52</v>
      </c>
      <c r="B88" t="s">
        <v>51</v>
      </c>
      <c r="C88" t="s">
        <v>35</v>
      </c>
      <c r="D88" s="42">
        <v>0.35488764734299522</v>
      </c>
      <c r="E88" s="42">
        <v>8.7698695652173919E-2</v>
      </c>
      <c r="F88" s="42">
        <v>8.5348599033816433E-2</v>
      </c>
      <c r="G88" s="43">
        <v>-6.6993488354670609E-3</v>
      </c>
    </row>
    <row r="89" spans="1:7" x14ac:dyDescent="0.35">
      <c r="A89" t="s">
        <v>55</v>
      </c>
      <c r="B89" t="s">
        <v>51</v>
      </c>
      <c r="C89" t="s">
        <v>35</v>
      </c>
      <c r="D89" s="42"/>
      <c r="E89" s="42">
        <v>2.5881207048458151E-2</v>
      </c>
      <c r="F89" s="42">
        <v>3.0028431718061674E-2</v>
      </c>
      <c r="G89" s="43">
        <v>4.0060193694198186E-2</v>
      </c>
    </row>
    <row r="90" spans="1:7" x14ac:dyDescent="0.35">
      <c r="E90" s="42"/>
      <c r="F90" s="42"/>
      <c r="G90" s="43"/>
    </row>
    <row r="91" spans="1:7" x14ac:dyDescent="0.35">
      <c r="G91" s="43"/>
    </row>
    <row r="94" spans="1:7" x14ac:dyDescent="0.35">
      <c r="A94" s="42"/>
    </row>
  </sheetData>
  <sortState xmlns:xlrd2="http://schemas.microsoft.com/office/spreadsheetml/2017/richdata2" ref="A73:G89">
    <sortCondition ref="C72:C89"/>
  </sortState>
  <conditionalFormatting sqref="B66:R6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1DB8C-0F50-4664-A988-AB96B60F1F8F}">
  <dimension ref="A1:F6"/>
  <sheetViews>
    <sheetView workbookViewId="0">
      <selection activeCell="P15" sqref="P15"/>
    </sheetView>
  </sheetViews>
  <sheetFormatPr defaultRowHeight="14.5" x14ac:dyDescent="0.35"/>
  <cols>
    <col min="1" max="1" width="18.7265625" bestFit="1" customWidth="1"/>
    <col min="2" max="2" width="8.453125" bestFit="1" customWidth="1"/>
    <col min="3" max="3" width="10.54296875" bestFit="1" customWidth="1"/>
    <col min="4" max="4" width="9" bestFit="1" customWidth="1"/>
    <col min="5" max="5" width="12.26953125" bestFit="1" customWidth="1"/>
    <col min="6" max="6" width="9.453125" bestFit="1" customWidth="1"/>
  </cols>
  <sheetData>
    <row r="1" spans="1:6" x14ac:dyDescent="0.35">
      <c r="A1" s="55" t="s">
        <v>182</v>
      </c>
      <c r="B1" s="55"/>
      <c r="C1" s="55"/>
      <c r="D1" s="55"/>
      <c r="E1" s="55"/>
      <c r="F1" s="55"/>
    </row>
    <row r="2" spans="1:6" ht="15" thickBot="1" x14ac:dyDescent="0.4">
      <c r="A2" s="56" t="s">
        <v>0</v>
      </c>
      <c r="B2" s="56" t="s">
        <v>140</v>
      </c>
      <c r="C2" s="56" t="s">
        <v>2</v>
      </c>
      <c r="D2" s="56" t="s">
        <v>8</v>
      </c>
      <c r="E2" s="56" t="s">
        <v>18</v>
      </c>
      <c r="F2" s="56" t="s">
        <v>22</v>
      </c>
    </row>
    <row r="3" spans="1:6" x14ac:dyDescent="0.35">
      <c r="A3" t="s">
        <v>178</v>
      </c>
      <c r="B3" t="s">
        <v>53</v>
      </c>
      <c r="C3" t="s">
        <v>35</v>
      </c>
      <c r="D3" s="54">
        <v>0.13743873863871064</v>
      </c>
      <c r="E3" s="54">
        <v>-0.21158317939489682</v>
      </c>
      <c r="F3" s="54">
        <v>0.99047389067964353</v>
      </c>
    </row>
    <row r="4" spans="1:6" x14ac:dyDescent="0.35">
      <c r="A4" t="s">
        <v>179</v>
      </c>
      <c r="B4" t="s">
        <v>54</v>
      </c>
      <c r="C4" t="s">
        <v>35</v>
      </c>
      <c r="D4" s="54">
        <v>0.44366012609209732</v>
      </c>
      <c r="E4" s="54">
        <v>6.5523730546193761E-3</v>
      </c>
      <c r="F4" s="54">
        <v>0.2132904879769221</v>
      </c>
    </row>
    <row r="5" spans="1:6" x14ac:dyDescent="0.35">
      <c r="A5" t="s">
        <v>180</v>
      </c>
      <c r="B5" t="s">
        <v>52</v>
      </c>
      <c r="C5" t="s">
        <v>35</v>
      </c>
      <c r="D5" s="54">
        <v>0.14962126449301513</v>
      </c>
      <c r="E5" s="54">
        <v>-8.008379324973354E-2</v>
      </c>
      <c r="F5" s="54">
        <v>0.51965033988738074</v>
      </c>
    </row>
    <row r="6" spans="1:6" x14ac:dyDescent="0.35">
      <c r="A6" t="s">
        <v>181</v>
      </c>
      <c r="B6" t="s">
        <v>55</v>
      </c>
      <c r="C6" t="s">
        <v>35</v>
      </c>
      <c r="D6" s="54">
        <v>2.4884868373242473E-2</v>
      </c>
      <c r="E6" s="54">
        <v>-0.18258804428052075</v>
      </c>
      <c r="F6" s="54">
        <v>0.32846609817219047</v>
      </c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48"/>
  <sheetViews>
    <sheetView zoomScale="85" zoomScaleNormal="85" workbookViewId="0">
      <selection activeCell="C21" sqref="C21"/>
    </sheetView>
  </sheetViews>
  <sheetFormatPr defaultColWidth="9.1796875" defaultRowHeight="14" x14ac:dyDescent="0.3"/>
  <cols>
    <col min="1" max="1" width="19.6328125" style="18" customWidth="1"/>
    <col min="2" max="3" width="14.81640625" style="18" bestFit="1" customWidth="1"/>
    <col min="4" max="4" width="17.26953125" style="18" bestFit="1" customWidth="1"/>
    <col min="5" max="5" width="15.26953125" style="18" bestFit="1" customWidth="1"/>
    <col min="6" max="6" width="14.26953125" style="18" bestFit="1" customWidth="1"/>
    <col min="7" max="7" width="14.81640625" style="18" bestFit="1" customWidth="1"/>
    <col min="8" max="8" width="14.26953125" style="18" bestFit="1" customWidth="1"/>
    <col min="9" max="9" width="19.453125" style="18" bestFit="1" customWidth="1"/>
    <col min="10" max="10" width="14.26953125" style="18" bestFit="1" customWidth="1"/>
    <col min="11" max="11" width="9.7265625" style="18" bestFit="1" customWidth="1"/>
    <col min="12" max="16384" width="9.1796875" style="18"/>
  </cols>
  <sheetData>
    <row r="1" spans="1:5" ht="14.5" thickBot="1" x14ac:dyDescent="0.35">
      <c r="A1" s="17" t="s">
        <v>4</v>
      </c>
      <c r="B1" s="1" t="s">
        <v>8</v>
      </c>
      <c r="C1" s="1" t="s">
        <v>22</v>
      </c>
      <c r="D1" s="17" t="s">
        <v>18</v>
      </c>
      <c r="E1" s="17" t="s">
        <v>28</v>
      </c>
    </row>
    <row r="2" spans="1:5" x14ac:dyDescent="0.3">
      <c r="A2" s="18" t="s">
        <v>42</v>
      </c>
      <c r="B2" s="2">
        <v>4.0141041009463724E-2</v>
      </c>
      <c r="C2" s="2">
        <v>8.1188769716088335E-2</v>
      </c>
      <c r="D2" s="18">
        <v>4.8340725552050476E-2</v>
      </c>
      <c r="E2" s="18">
        <v>5.254378548895898E-2</v>
      </c>
    </row>
    <row r="3" spans="1:5" x14ac:dyDescent="0.3">
      <c r="A3" s="18" t="s">
        <v>75</v>
      </c>
      <c r="B3" s="2">
        <v>4.3282496346845487E-2</v>
      </c>
      <c r="C3" s="2">
        <v>7.1745521869706105E-2</v>
      </c>
      <c r="D3" s="18">
        <v>4.456183145627772E-2</v>
      </c>
      <c r="E3" s="18">
        <v>4.7016546737023303E-2</v>
      </c>
    </row>
    <row r="4" spans="1:5" x14ac:dyDescent="0.3">
      <c r="A4" s="18" t="s">
        <v>75</v>
      </c>
      <c r="B4" s="2">
        <v>7.7045323193916354E-2</v>
      </c>
      <c r="C4" s="2">
        <v>8.5447490494296577E-2</v>
      </c>
      <c r="D4" s="18">
        <v>6.2880304182509505E-2</v>
      </c>
      <c r="E4" s="18">
        <v>6.3878326996197721E-2</v>
      </c>
    </row>
    <row r="5" spans="1:5" x14ac:dyDescent="0.3">
      <c r="A5" s="18" t="s">
        <v>76</v>
      </c>
      <c r="B5" s="2">
        <v>2.9519472222222225E-2</v>
      </c>
      <c r="C5" s="2">
        <v>3.9622813492063494E-2</v>
      </c>
      <c r="D5" s="18">
        <v>2.8438285714285715E-2</v>
      </c>
      <c r="E5" s="18">
        <v>2.8423765873015875E-2</v>
      </c>
    </row>
    <row r="6" spans="1:5" x14ac:dyDescent="0.3">
      <c r="A6" s="18" t="s">
        <v>39</v>
      </c>
      <c r="B6" s="2">
        <v>6.6547536231884058E-2</v>
      </c>
      <c r="C6" s="2">
        <v>7.4458157349896498E-2</v>
      </c>
      <c r="D6" s="18">
        <v>4.8622173913043486E-2</v>
      </c>
      <c r="E6" s="18">
        <v>5.1666956521739138E-2</v>
      </c>
    </row>
    <row r="7" spans="1:5" x14ac:dyDescent="0.3">
      <c r="A7" s="18" t="s">
        <v>52</v>
      </c>
      <c r="B7" s="2">
        <v>9.6065652173913052E-2</v>
      </c>
      <c r="C7" s="2">
        <v>0.12257004830917874</v>
      </c>
      <c r="D7" s="18">
        <v>7.9612367149758459E-2</v>
      </c>
      <c r="E7" s="18">
        <v>8.5348599033816447E-2</v>
      </c>
    </row>
    <row r="8" spans="1:5" x14ac:dyDescent="0.3">
      <c r="A8" s="18" t="s">
        <v>55</v>
      </c>
      <c r="B8" s="2">
        <v>3.085810572687225E-2</v>
      </c>
      <c r="C8" s="2">
        <v>4.0979656387665202E-2</v>
      </c>
      <c r="D8" s="18">
        <v>2.3940854625550664E-2</v>
      </c>
      <c r="E8" s="18">
        <v>3.002843171806167E-2</v>
      </c>
    </row>
    <row r="9" spans="1:5" x14ac:dyDescent="0.3">
      <c r="A9" s="18" t="s">
        <v>54</v>
      </c>
      <c r="B9" s="2">
        <v>7.5514077253218889E-2</v>
      </c>
      <c r="C9" s="2">
        <v>6.3782103004291837E-2</v>
      </c>
      <c r="D9" s="18">
        <v>5.3253605150214593E-2</v>
      </c>
      <c r="E9" s="18">
        <v>5.2789699570815446E-2</v>
      </c>
    </row>
    <row r="10" spans="1:5" x14ac:dyDescent="0.3">
      <c r="A10" s="18" t="s">
        <v>53</v>
      </c>
      <c r="B10" s="2">
        <v>7.1395951794356344E-2</v>
      </c>
      <c r="C10" s="2">
        <v>8.9551155748246916E-2</v>
      </c>
      <c r="D10" s="18">
        <v>5.5584616228816261E-2</v>
      </c>
      <c r="E10" s="18">
        <v>5.6016675661761689E-2</v>
      </c>
    </row>
    <row r="12" spans="1:5" x14ac:dyDescent="0.3">
      <c r="A12" s="20" t="s">
        <v>144</v>
      </c>
    </row>
    <row r="14" spans="1:5" x14ac:dyDescent="0.3">
      <c r="A14" s="20"/>
      <c r="B14" s="20"/>
      <c r="C14" s="20"/>
    </row>
    <row r="15" spans="1:5" x14ac:dyDescent="0.3">
      <c r="A15" s="20"/>
      <c r="B15" s="20"/>
      <c r="C15" s="20"/>
    </row>
    <row r="16" spans="1:5" x14ac:dyDescent="0.3">
      <c r="A16" s="53"/>
    </row>
    <row r="17" spans="1:22" x14ac:dyDescent="0.3">
      <c r="A17" s="53"/>
    </row>
    <row r="18" spans="1:22" x14ac:dyDescent="0.3">
      <c r="A18" s="53"/>
    </row>
    <row r="19" spans="1:22" x14ac:dyDescent="0.3">
      <c r="A19" s="53"/>
    </row>
    <row r="23" spans="1:22" x14ac:dyDescent="0.3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x14ac:dyDescent="0.3">
      <c r="A24" s="20" t="s">
        <v>8</v>
      </c>
    </row>
    <row r="25" spans="1:22" x14ac:dyDescent="0.3">
      <c r="A25" s="18" t="s">
        <v>31</v>
      </c>
      <c r="B25" s="18" t="s">
        <v>51</v>
      </c>
    </row>
    <row r="26" spans="1:22" x14ac:dyDescent="0.3">
      <c r="A26" s="18">
        <v>4.0141041009463724E-2</v>
      </c>
      <c r="B26" s="18">
        <v>9.6065652173913052E-2</v>
      </c>
    </row>
    <row r="27" spans="1:22" x14ac:dyDescent="0.3">
      <c r="A27" s="18">
        <v>4.3282496346845487E-2</v>
      </c>
      <c r="B27" s="18">
        <v>3.085810572687225E-2</v>
      </c>
    </row>
    <row r="28" spans="1:22" x14ac:dyDescent="0.3">
      <c r="A28" s="18">
        <v>7.7045323193916354E-2</v>
      </c>
      <c r="B28" s="18">
        <v>7.5514077253218889E-2</v>
      </c>
    </row>
    <row r="29" spans="1:22" x14ac:dyDescent="0.3">
      <c r="A29" s="18">
        <v>2.9519472222222225E-2</v>
      </c>
      <c r="B29" s="18">
        <v>7.1395951794356344E-2</v>
      </c>
    </row>
    <row r="30" spans="1:22" x14ac:dyDescent="0.3">
      <c r="A30" s="18">
        <v>6.6547536231884058E-2</v>
      </c>
    </row>
    <row r="32" spans="1:22" x14ac:dyDescent="0.3">
      <c r="A32" s="2"/>
    </row>
    <row r="33" spans="1:11" x14ac:dyDescent="0.3">
      <c r="A33" s="2" t="s">
        <v>77</v>
      </c>
      <c r="E33" s="18" t="s">
        <v>96</v>
      </c>
      <c r="F33" s="24">
        <v>2.2000000000000002</v>
      </c>
      <c r="I33" s="18" t="s">
        <v>108</v>
      </c>
    </row>
    <row r="34" spans="1:11" x14ac:dyDescent="0.3">
      <c r="A34" s="2"/>
    </row>
    <row r="35" spans="1:11" ht="14.5" x14ac:dyDescent="0.35">
      <c r="A35" s="22"/>
      <c r="B35" s="23" t="s">
        <v>31</v>
      </c>
      <c r="C35" s="23" t="s">
        <v>51</v>
      </c>
      <c r="F35" s="26" t="s">
        <v>31</v>
      </c>
      <c r="G35" s="26" t="s">
        <v>51</v>
      </c>
      <c r="I35" s="23"/>
      <c r="J35" s="23" t="s">
        <v>31</v>
      </c>
      <c r="K35" s="23" t="s">
        <v>51</v>
      </c>
    </row>
    <row r="36" spans="1:11" x14ac:dyDescent="0.3">
      <c r="A36" s="18" t="s">
        <v>78</v>
      </c>
      <c r="B36" s="18">
        <v>5.1307173800866378E-2</v>
      </c>
      <c r="C36" s="18">
        <v>6.8458446737090145E-2</v>
      </c>
      <c r="E36" s="18" t="s">
        <v>99</v>
      </c>
      <c r="F36" s="27">
        <v>2.9519472222222225E-2</v>
      </c>
      <c r="G36" s="28">
        <v>3.085810572687225E-2</v>
      </c>
      <c r="I36" s="18" t="s">
        <v>109</v>
      </c>
      <c r="J36" s="18">
        <v>0.9247068415739943</v>
      </c>
      <c r="K36" s="18">
        <v>0.92660436296887583</v>
      </c>
    </row>
    <row r="37" spans="1:11" x14ac:dyDescent="0.3">
      <c r="A37" s="18" t="s">
        <v>79</v>
      </c>
      <c r="B37" s="18">
        <v>8.827521993866938E-3</v>
      </c>
      <c r="C37" s="18">
        <v>1.3645372518602535E-2</v>
      </c>
      <c r="E37" s="18" t="s">
        <v>103</v>
      </c>
      <c r="F37" s="29">
        <v>1.0621568787241499E-2</v>
      </c>
      <c r="G37" s="30">
        <v>3.0403384550613064E-2</v>
      </c>
      <c r="I37" s="18" t="s">
        <v>110</v>
      </c>
      <c r="J37" s="18">
        <v>0.560746672827793</v>
      </c>
      <c r="K37" s="18">
        <v>0.574588155969595</v>
      </c>
    </row>
    <row r="38" spans="1:11" x14ac:dyDescent="0.3">
      <c r="A38" s="18" t="s">
        <v>80</v>
      </c>
      <c r="B38" s="18">
        <v>4.3282496346845487E-2</v>
      </c>
      <c r="C38" s="18">
        <v>7.345501452378761E-2</v>
      </c>
      <c r="E38" s="18" t="s">
        <v>104</v>
      </c>
      <c r="F38" s="29">
        <v>3.1414553373817627E-3</v>
      </c>
      <c r="G38" s="30">
        <v>1.2193524246302295E-2</v>
      </c>
      <c r="I38" s="18" t="s">
        <v>111</v>
      </c>
      <c r="J38" s="18">
        <v>0.05</v>
      </c>
      <c r="K38" s="18">
        <v>0.05</v>
      </c>
    </row>
    <row r="39" spans="1:11" x14ac:dyDescent="0.3">
      <c r="A39" s="18" t="s">
        <v>81</v>
      </c>
      <c r="B39" s="18" t="e">
        <v>#N/A</v>
      </c>
      <c r="C39" s="18" t="e">
        <v>#N/A</v>
      </c>
      <c r="E39" s="18" t="s">
        <v>105</v>
      </c>
      <c r="F39" s="29">
        <v>2.3265039885038571E-2</v>
      </c>
      <c r="G39" s="30">
        <v>7.1969564596048169E-3</v>
      </c>
      <c r="I39" s="38" t="s">
        <v>112</v>
      </c>
      <c r="J39" s="39" t="s">
        <v>151</v>
      </c>
      <c r="K39" s="39" t="s">
        <v>151</v>
      </c>
    </row>
    <row r="40" spans="1:11" x14ac:dyDescent="0.3">
      <c r="A40" s="18" t="s">
        <v>82</v>
      </c>
      <c r="B40" s="18">
        <v>1.9738939251160957E-2</v>
      </c>
      <c r="C40" s="18">
        <v>2.7290745037205071E-2</v>
      </c>
      <c r="E40" s="18" t="s">
        <v>106</v>
      </c>
      <c r="F40" s="29">
        <v>1.0497786962032296E-2</v>
      </c>
      <c r="G40" s="30">
        <v>1.5413681190520626E-2</v>
      </c>
    </row>
    <row r="41" spans="1:11" x14ac:dyDescent="0.3">
      <c r="A41" s="18" t="s">
        <v>83</v>
      </c>
      <c r="B41" s="18">
        <v>3.8962572276102269E-4</v>
      </c>
      <c r="C41" s="18">
        <v>7.4478476468573321E-4</v>
      </c>
      <c r="E41" s="18" t="s">
        <v>78</v>
      </c>
      <c r="F41" s="31">
        <v>5.1307173800866378E-2</v>
      </c>
      <c r="G41" s="32">
        <v>6.8458446737090145E-2</v>
      </c>
      <c r="I41" s="18" t="s">
        <v>113</v>
      </c>
    </row>
    <row r="42" spans="1:11" x14ac:dyDescent="0.3">
      <c r="A42" s="18" t="s">
        <v>84</v>
      </c>
      <c r="B42" s="18">
        <v>-1.9246682947978204</v>
      </c>
      <c r="C42" s="18">
        <v>2.0171372861067525</v>
      </c>
    </row>
    <row r="43" spans="1:11" x14ac:dyDescent="0.3">
      <c r="A43" s="18" t="s">
        <v>85</v>
      </c>
      <c r="B43" s="18">
        <v>0.45175594449547885</v>
      </c>
      <c r="C43" s="18">
        <v>-1.0410838365018367</v>
      </c>
      <c r="E43" s="18" t="s">
        <v>99</v>
      </c>
      <c r="F43" s="27">
        <v>2.9519472222222225E-2</v>
      </c>
      <c r="G43" s="28">
        <v>3.085810572687225E-2</v>
      </c>
      <c r="I43" s="34" t="s">
        <v>114</v>
      </c>
      <c r="J43" s="34" t="e">
        <v>#N/A</v>
      </c>
      <c r="K43" s="34" t="e">
        <v>#N/A</v>
      </c>
    </row>
    <row r="44" spans="1:11" x14ac:dyDescent="0.3">
      <c r="A44" s="18" t="s">
        <v>86</v>
      </c>
      <c r="B44" s="18">
        <v>4.7525850971694129E-2</v>
      </c>
      <c r="C44" s="18">
        <v>6.5207546447040798E-2</v>
      </c>
      <c r="E44" s="18" t="s">
        <v>100</v>
      </c>
      <c r="F44" s="29">
        <v>4.0141041009463724E-2</v>
      </c>
      <c r="G44" s="30">
        <v>6.1261490277485314E-2</v>
      </c>
      <c r="I44" s="18" t="s">
        <v>110</v>
      </c>
      <c r="J44" s="18" t="e">
        <v>#N/A</v>
      </c>
      <c r="K44" s="18" t="e">
        <v>#N/A</v>
      </c>
    </row>
    <row r="45" spans="1:11" x14ac:dyDescent="0.3">
      <c r="A45" s="18" t="s">
        <v>87</v>
      </c>
      <c r="B45" s="18">
        <v>7.7045323193916354E-2</v>
      </c>
      <c r="C45" s="18">
        <v>9.6065652173913052E-2</v>
      </c>
      <c r="E45" s="18" t="s">
        <v>80</v>
      </c>
      <c r="F45" s="29">
        <v>4.3282496346845487E-2</v>
      </c>
      <c r="G45" s="30">
        <v>7.345501452378761E-2</v>
      </c>
      <c r="I45" s="18" t="s">
        <v>111</v>
      </c>
      <c r="J45" s="18">
        <v>0.05</v>
      </c>
      <c r="K45" s="18">
        <v>0.05</v>
      </c>
    </row>
    <row r="46" spans="1:11" x14ac:dyDescent="0.3">
      <c r="A46" s="18" t="s">
        <v>88</v>
      </c>
      <c r="B46" s="18">
        <v>2.9519472222222225E-2</v>
      </c>
      <c r="C46" s="18">
        <v>3.085810572687225E-2</v>
      </c>
      <c r="E46" s="18" t="s">
        <v>101</v>
      </c>
      <c r="F46" s="29">
        <v>6.6547536231884058E-2</v>
      </c>
      <c r="G46" s="30">
        <v>8.0651970983392426E-2</v>
      </c>
      <c r="I46" s="21" t="s">
        <v>112</v>
      </c>
      <c r="J46" s="33" t="e">
        <v>#N/A</v>
      </c>
      <c r="K46" s="33" t="e">
        <v>#N/A</v>
      </c>
    </row>
    <row r="47" spans="1:11" x14ac:dyDescent="0.3">
      <c r="A47" s="18" t="s">
        <v>89</v>
      </c>
      <c r="B47" s="18">
        <v>0.2565358690043319</v>
      </c>
      <c r="C47" s="18">
        <v>0.27383378694836058</v>
      </c>
      <c r="E47" s="18" t="s">
        <v>102</v>
      </c>
      <c r="F47" s="29">
        <v>7.7045323193916354E-2</v>
      </c>
      <c r="G47" s="30">
        <v>9.6065652173913052E-2</v>
      </c>
    </row>
    <row r="48" spans="1:11" x14ac:dyDescent="0.3">
      <c r="A48" s="18" t="s">
        <v>90</v>
      </c>
      <c r="B48" s="18">
        <v>5</v>
      </c>
      <c r="C48" s="18">
        <v>4</v>
      </c>
      <c r="E48" s="18" t="s">
        <v>78</v>
      </c>
      <c r="F48" s="31">
        <v>5.1307173800866378E-2</v>
      </c>
      <c r="G48" s="32">
        <v>6.8458446737090145E-2</v>
      </c>
    </row>
    <row r="49" spans="1:7" x14ac:dyDescent="0.3">
      <c r="A49" s="18" t="s">
        <v>91</v>
      </c>
      <c r="B49" s="18">
        <v>4.8303383933835882E-2</v>
      </c>
      <c r="C49" s="18">
        <v>6.3228041026687692E-2</v>
      </c>
    </row>
    <row r="50" spans="1:7" x14ac:dyDescent="0.3">
      <c r="A50" s="18" t="s">
        <v>92</v>
      </c>
      <c r="B50" s="18">
        <v>4.5496585612164138E-2</v>
      </c>
      <c r="C50" s="18">
        <v>5.7089923064435617E-2</v>
      </c>
      <c r="E50" s="18" t="s">
        <v>97</v>
      </c>
      <c r="F50" s="24">
        <v>0</v>
      </c>
    </row>
    <row r="51" spans="1:7" x14ac:dyDescent="0.3">
      <c r="A51" s="18" t="s">
        <v>93</v>
      </c>
      <c r="B51" s="18">
        <v>1.6391404729627069E-2</v>
      </c>
      <c r="C51" s="18">
        <v>1.8800170505108935E-2</v>
      </c>
    </row>
    <row r="52" spans="1:7" x14ac:dyDescent="0.3">
      <c r="A52" s="18" t="s">
        <v>94</v>
      </c>
      <c r="B52" s="18">
        <v>1.3763024124623262E-2</v>
      </c>
      <c r="C52" s="18">
        <v>1.2334850189778361E-2</v>
      </c>
      <c r="E52" s="18" t="s">
        <v>98</v>
      </c>
      <c r="F52" s="18" t="s">
        <v>107</v>
      </c>
      <c r="G52" s="18" t="s">
        <v>107</v>
      </c>
    </row>
    <row r="53" spans="1:7" x14ac:dyDescent="0.3">
      <c r="A53" s="21" t="s">
        <v>95</v>
      </c>
      <c r="B53" s="21">
        <v>2.6406495222420334E-2</v>
      </c>
      <c r="C53" s="21">
        <v>1.9390480705907112E-2</v>
      </c>
    </row>
    <row r="56" spans="1:7" x14ac:dyDescent="0.3">
      <c r="A56" s="18" t="s">
        <v>115</v>
      </c>
    </row>
    <row r="58" spans="1:7" ht="14.5" thickBot="1" x14ac:dyDescent="0.35">
      <c r="A58" s="18" t="s">
        <v>116</v>
      </c>
      <c r="D58" s="18" t="s">
        <v>117</v>
      </c>
      <c r="E58" s="18">
        <v>0</v>
      </c>
    </row>
    <row r="59" spans="1:7" ht="15" thickTop="1" x14ac:dyDescent="0.35">
      <c r="A59" s="35" t="s">
        <v>118</v>
      </c>
      <c r="B59" s="35" t="s">
        <v>90</v>
      </c>
      <c r="C59" s="35" t="s">
        <v>78</v>
      </c>
      <c r="D59" s="35" t="s">
        <v>119</v>
      </c>
      <c r="E59" s="35" t="s">
        <v>120</v>
      </c>
    </row>
    <row r="60" spans="1:7" x14ac:dyDescent="0.3">
      <c r="A60" s="18" t="s">
        <v>31</v>
      </c>
      <c r="B60" s="18">
        <v>5</v>
      </c>
      <c r="C60" s="18">
        <v>5.1307173800866378E-2</v>
      </c>
      <c r="D60" s="18">
        <v>3.8962572276102269E-4</v>
      </c>
    </row>
    <row r="61" spans="1:7" x14ac:dyDescent="0.3">
      <c r="A61" s="18" t="s">
        <v>51</v>
      </c>
      <c r="B61" s="18">
        <v>4</v>
      </c>
      <c r="C61" s="18">
        <v>6.8458446737090145E-2</v>
      </c>
      <c r="D61" s="18">
        <v>7.4478476468573321E-4</v>
      </c>
    </row>
    <row r="62" spans="1:7" x14ac:dyDescent="0.3">
      <c r="A62" s="34" t="s">
        <v>121</v>
      </c>
      <c r="B62" s="34"/>
      <c r="C62" s="34"/>
      <c r="D62" s="34">
        <v>5.4183674072875575E-4</v>
      </c>
      <c r="E62" s="34">
        <v>0.73682123395096566</v>
      </c>
    </row>
    <row r="64" spans="1:7" ht="14.5" thickBot="1" x14ac:dyDescent="0.35">
      <c r="A64" s="18" t="s">
        <v>122</v>
      </c>
      <c r="E64" s="18" t="s">
        <v>123</v>
      </c>
      <c r="F64" s="18">
        <v>0.05</v>
      </c>
    </row>
    <row r="65" spans="1:22" ht="15" thickTop="1" x14ac:dyDescent="0.35">
      <c r="A65" s="35" t="s">
        <v>124</v>
      </c>
      <c r="B65" s="35" t="s">
        <v>125</v>
      </c>
      <c r="C65" s="35" t="s">
        <v>126</v>
      </c>
      <c r="D65" s="35" t="s">
        <v>127</v>
      </c>
      <c r="E65" s="35" t="s">
        <v>110</v>
      </c>
      <c r="F65" s="35" t="s">
        <v>128</v>
      </c>
      <c r="G65" s="35" t="s">
        <v>129</v>
      </c>
      <c r="H65" s="35" t="s">
        <v>130</v>
      </c>
      <c r="I65" s="35" t="s">
        <v>131</v>
      </c>
      <c r="J65" s="35" t="s">
        <v>132</v>
      </c>
    </row>
    <row r="66" spans="1:22" x14ac:dyDescent="0.3">
      <c r="A66" s="18" t="s">
        <v>133</v>
      </c>
      <c r="B66" s="18">
        <v>1.5614945831732497E-2</v>
      </c>
      <c r="C66" s="18">
        <v>1.0983882442530903</v>
      </c>
      <c r="D66" s="18">
        <v>7</v>
      </c>
      <c r="E66" s="18">
        <v>0.15418633233246057</v>
      </c>
      <c r="F66" s="18">
        <v>1.8945786050900073</v>
      </c>
      <c r="I66" s="25" t="s">
        <v>152</v>
      </c>
      <c r="J66" s="18">
        <v>0.38342288797626844</v>
      </c>
    </row>
    <row r="67" spans="1:22" x14ac:dyDescent="0.3">
      <c r="A67" s="18" t="s">
        <v>134</v>
      </c>
      <c r="B67" s="18">
        <v>1.5614945831732497E-2</v>
      </c>
      <c r="C67" s="18">
        <v>1.0983882442530903</v>
      </c>
      <c r="D67" s="18">
        <v>7</v>
      </c>
      <c r="E67" s="36">
        <v>0.30837266466492114</v>
      </c>
      <c r="F67" s="18">
        <v>2.3646242515927849</v>
      </c>
      <c r="G67" s="18">
        <v>-5.4074752537246099E-2</v>
      </c>
      <c r="H67" s="18">
        <v>1.9772206664798564E-2</v>
      </c>
      <c r="I67" s="37" t="s">
        <v>152</v>
      </c>
      <c r="J67" s="18">
        <v>0.38342288797626844</v>
      </c>
    </row>
    <row r="68" spans="1:22" x14ac:dyDescent="0.3">
      <c r="A68" s="34"/>
      <c r="B68" s="34"/>
      <c r="C68" s="34"/>
      <c r="D68" s="34"/>
      <c r="E68" s="34"/>
      <c r="F68" s="34"/>
      <c r="G68" s="34"/>
      <c r="H68" s="34"/>
      <c r="I68" s="34"/>
      <c r="J68" s="34"/>
    </row>
    <row r="69" spans="1:22" ht="14.5" thickBot="1" x14ac:dyDescent="0.35">
      <c r="A69" s="18" t="s">
        <v>135</v>
      </c>
      <c r="E69" s="18" t="s">
        <v>123</v>
      </c>
      <c r="F69" s="18">
        <v>0.05</v>
      </c>
    </row>
    <row r="70" spans="1:22" ht="15" thickTop="1" x14ac:dyDescent="0.35">
      <c r="A70" s="35" t="s">
        <v>124</v>
      </c>
      <c r="B70" s="35" t="s">
        <v>125</v>
      </c>
      <c r="C70" s="35" t="s">
        <v>126</v>
      </c>
      <c r="D70" s="35" t="s">
        <v>127</v>
      </c>
      <c r="E70" s="35" t="s">
        <v>110</v>
      </c>
      <c r="F70" s="35" t="s">
        <v>128</v>
      </c>
      <c r="G70" s="35" t="s">
        <v>129</v>
      </c>
      <c r="H70" s="35" t="s">
        <v>130</v>
      </c>
      <c r="I70" s="35" t="s">
        <v>131</v>
      </c>
      <c r="J70" s="35" t="s">
        <v>132</v>
      </c>
    </row>
    <row r="71" spans="1:22" x14ac:dyDescent="0.3">
      <c r="A71" s="18" t="s">
        <v>133</v>
      </c>
      <c r="B71" s="18">
        <v>1.6251810229129488E-2</v>
      </c>
      <c r="C71" s="18">
        <v>1.0553453858009059</v>
      </c>
      <c r="D71" s="18">
        <v>5.3356146009394578</v>
      </c>
      <c r="E71" s="18">
        <v>0.16834594093410704</v>
      </c>
      <c r="F71" s="18">
        <v>1.9873847668902485</v>
      </c>
      <c r="I71" s="25" t="s">
        <v>152</v>
      </c>
      <c r="J71" s="18">
        <v>0.41556218407996293</v>
      </c>
    </row>
    <row r="72" spans="1:22" x14ac:dyDescent="0.3">
      <c r="A72" s="18" t="s">
        <v>134</v>
      </c>
      <c r="B72" s="18">
        <v>1.6251810229129488E-2</v>
      </c>
      <c r="C72" s="18">
        <v>1.0553453858009059</v>
      </c>
      <c r="D72" s="18">
        <v>5.3356146009394578</v>
      </c>
      <c r="E72" s="18">
        <v>0.33669188186821408</v>
      </c>
      <c r="F72" s="18">
        <v>2.5227016221710348</v>
      </c>
      <c r="G72" s="18">
        <v>-5.8149740964464541E-2</v>
      </c>
      <c r="H72" s="18">
        <v>2.3847195092017007E-2</v>
      </c>
      <c r="I72" s="25" t="s">
        <v>152</v>
      </c>
      <c r="J72" s="18">
        <v>0.41556218407996293</v>
      </c>
    </row>
    <row r="73" spans="1:22" x14ac:dyDescent="0.3">
      <c r="A73" s="34"/>
      <c r="B73" s="34"/>
      <c r="C73" s="34"/>
      <c r="D73" s="34"/>
      <c r="E73" s="34"/>
      <c r="F73" s="34"/>
      <c r="G73" s="34"/>
      <c r="H73" s="34"/>
      <c r="I73" s="34"/>
      <c r="J73" s="34"/>
    </row>
    <row r="75" spans="1:22" x14ac:dyDescent="0.3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</row>
    <row r="76" spans="1:22" x14ac:dyDescent="0.3">
      <c r="A76" s="20" t="s">
        <v>22</v>
      </c>
    </row>
    <row r="77" spans="1:22" x14ac:dyDescent="0.3">
      <c r="A77" s="18" t="s">
        <v>31</v>
      </c>
      <c r="B77" s="18" t="s">
        <v>51</v>
      </c>
    </row>
    <row r="78" spans="1:22" x14ac:dyDescent="0.3">
      <c r="A78" s="18">
        <v>8.1188769716088335E-2</v>
      </c>
      <c r="B78" s="18">
        <v>0.12257004830917874</v>
      </c>
    </row>
    <row r="79" spans="1:22" x14ac:dyDescent="0.3">
      <c r="A79" s="18">
        <v>7.1745521869706105E-2</v>
      </c>
      <c r="B79" s="18">
        <v>4.0979656387665202E-2</v>
      </c>
    </row>
    <row r="80" spans="1:22" x14ac:dyDescent="0.3">
      <c r="A80" s="18">
        <v>8.5447490494296577E-2</v>
      </c>
      <c r="B80" s="18">
        <v>6.3782103004291837E-2</v>
      </c>
    </row>
    <row r="81" spans="1:11" x14ac:dyDescent="0.3">
      <c r="A81" s="18">
        <v>3.9622813492063494E-2</v>
      </c>
      <c r="B81" s="18">
        <v>8.9551155748246916E-2</v>
      </c>
    </row>
    <row r="82" spans="1:11" x14ac:dyDescent="0.3">
      <c r="A82" s="18">
        <v>7.4458157349896498E-2</v>
      </c>
    </row>
    <row r="85" spans="1:11" x14ac:dyDescent="0.3">
      <c r="A85" s="18" t="s">
        <v>77</v>
      </c>
      <c r="E85" s="18" t="s">
        <v>96</v>
      </c>
      <c r="F85" s="24">
        <v>2.2000000000000002</v>
      </c>
      <c r="I85" s="18" t="s">
        <v>108</v>
      </c>
    </row>
    <row r="87" spans="1:11" ht="14.5" x14ac:dyDescent="0.35">
      <c r="A87" s="23"/>
      <c r="B87" s="23" t="s">
        <v>31</v>
      </c>
      <c r="C87" s="23" t="s">
        <v>51</v>
      </c>
      <c r="F87" s="26" t="s">
        <v>31</v>
      </c>
      <c r="G87" s="26" t="s">
        <v>51</v>
      </c>
      <c r="I87" s="23"/>
      <c r="J87" s="23" t="s">
        <v>31</v>
      </c>
      <c r="K87" s="23" t="s">
        <v>51</v>
      </c>
    </row>
    <row r="88" spans="1:11" x14ac:dyDescent="0.3">
      <c r="A88" s="18" t="s">
        <v>78</v>
      </c>
      <c r="B88" s="18">
        <v>7.0492550584410202E-2</v>
      </c>
      <c r="C88" s="18">
        <v>7.9220740862345665E-2</v>
      </c>
      <c r="E88" s="18" t="s">
        <v>99</v>
      </c>
      <c r="F88" s="27">
        <v>7.1745521869706105E-2</v>
      </c>
      <c r="G88" s="28">
        <v>4.0979656387665202E-2</v>
      </c>
      <c r="I88" s="18" t="s">
        <v>109</v>
      </c>
      <c r="J88" s="18">
        <v>0.81905872306953709</v>
      </c>
      <c r="K88" s="18">
        <v>0.98925487432899273</v>
      </c>
    </row>
    <row r="89" spans="1:11" x14ac:dyDescent="0.3">
      <c r="A89" s="18" t="s">
        <v>79</v>
      </c>
      <c r="B89" s="18">
        <v>8.0879415602242311E-3</v>
      </c>
      <c r="C89" s="18">
        <v>1.7527625834062387E-2</v>
      </c>
      <c r="E89" s="18" t="s">
        <v>103</v>
      </c>
      <c r="F89" s="29">
        <v>0</v>
      </c>
      <c r="G89" s="30">
        <v>1.7101834962469975E-2</v>
      </c>
      <c r="I89" s="18" t="s">
        <v>110</v>
      </c>
      <c r="J89" s="18">
        <v>0.11482854631045314</v>
      </c>
      <c r="K89" s="18">
        <v>0.95361996204376509</v>
      </c>
    </row>
    <row r="90" spans="1:11" x14ac:dyDescent="0.3">
      <c r="A90" s="18" t="s">
        <v>80</v>
      </c>
      <c r="B90" s="18">
        <v>7.4458157349896498E-2</v>
      </c>
      <c r="C90" s="18">
        <v>7.6666629376269377E-2</v>
      </c>
      <c r="E90" s="18" t="s">
        <v>104</v>
      </c>
      <c r="F90" s="29">
        <v>2.7126354801903924E-3</v>
      </c>
      <c r="G90" s="30">
        <v>1.85851380261342E-2</v>
      </c>
      <c r="I90" s="18" t="s">
        <v>111</v>
      </c>
      <c r="J90" s="18">
        <v>0.05</v>
      </c>
      <c r="K90" s="18">
        <v>0.05</v>
      </c>
    </row>
    <row r="91" spans="1:11" x14ac:dyDescent="0.3">
      <c r="A91" s="18" t="s">
        <v>81</v>
      </c>
      <c r="B91" s="18" t="e">
        <v>#N/A</v>
      </c>
      <c r="C91" s="18" t="e">
        <v>#N/A</v>
      </c>
      <c r="E91" s="18" t="s">
        <v>105</v>
      </c>
      <c r="F91" s="29">
        <v>6.7306123661918377E-3</v>
      </c>
      <c r="G91" s="30">
        <v>2.1139249512210495E-2</v>
      </c>
      <c r="I91" s="38" t="s">
        <v>112</v>
      </c>
      <c r="J91" s="39" t="s">
        <v>151</v>
      </c>
      <c r="K91" s="39" t="s">
        <v>151</v>
      </c>
    </row>
    <row r="92" spans="1:11" x14ac:dyDescent="0.3">
      <c r="A92" s="18" t="s">
        <v>82</v>
      </c>
      <c r="B92" s="18">
        <v>1.8085187126707092E-2</v>
      </c>
      <c r="C92" s="18">
        <v>3.5055251668124773E-2</v>
      </c>
      <c r="E92" s="18" t="s">
        <v>106</v>
      </c>
      <c r="F92" s="29">
        <v>4.2587207782082415E-3</v>
      </c>
      <c r="G92" s="30">
        <v>2.4764169420698867E-2</v>
      </c>
    </row>
    <row r="93" spans="1:11" x14ac:dyDescent="0.3">
      <c r="A93" s="18" t="s">
        <v>83</v>
      </c>
      <c r="B93" s="18">
        <v>3.2707399340801187E-4</v>
      </c>
      <c r="C93" s="18">
        <v>1.2288706695155645E-3</v>
      </c>
      <c r="E93" s="18" t="s">
        <v>78</v>
      </c>
      <c r="F93" s="31">
        <v>7.0492550584410202E-2</v>
      </c>
      <c r="G93" s="32">
        <v>7.9220740862345665E-2</v>
      </c>
      <c r="I93" s="18" t="s">
        <v>113</v>
      </c>
    </row>
    <row r="94" spans="1:11" x14ac:dyDescent="0.3">
      <c r="A94" s="18" t="s">
        <v>84</v>
      </c>
      <c r="B94" s="18">
        <v>3.3511660299170085</v>
      </c>
      <c r="C94" s="18">
        <v>-0.83434738907528505</v>
      </c>
    </row>
    <row r="95" spans="1:11" x14ac:dyDescent="0.3">
      <c r="A95" s="18" t="s">
        <v>85</v>
      </c>
      <c r="B95" s="18">
        <v>-1.7458060401959656</v>
      </c>
      <c r="C95" s="18">
        <v>0.35532117507265859</v>
      </c>
      <c r="E95" s="18" t="s">
        <v>99</v>
      </c>
      <c r="F95" s="27">
        <v>7.1745521869706105E-2</v>
      </c>
      <c r="G95" s="28">
        <v>4.0979656387665202E-2</v>
      </c>
      <c r="I95" s="34" t="s">
        <v>114</v>
      </c>
      <c r="J95" s="34" t="e">
        <v>#N/A</v>
      </c>
      <c r="K95" s="34" t="e">
        <v>#N/A</v>
      </c>
    </row>
    <row r="96" spans="1:11" x14ac:dyDescent="0.3">
      <c r="A96" s="18" t="s">
        <v>86</v>
      </c>
      <c r="B96" s="18">
        <v>4.5824677002233083E-2</v>
      </c>
      <c r="C96" s="18">
        <v>8.1590391921513544E-2</v>
      </c>
      <c r="E96" s="18" t="s">
        <v>100</v>
      </c>
      <c r="F96" s="29">
        <v>7.1745521869706105E-2</v>
      </c>
      <c r="G96" s="30">
        <v>5.8081491350135177E-2</v>
      </c>
      <c r="I96" s="18" t="s">
        <v>110</v>
      </c>
      <c r="J96" s="18" t="e">
        <v>#N/A</v>
      </c>
      <c r="K96" s="18" t="e">
        <v>#N/A</v>
      </c>
    </row>
    <row r="97" spans="1:11" x14ac:dyDescent="0.3">
      <c r="A97" s="18" t="s">
        <v>87</v>
      </c>
      <c r="B97" s="18">
        <v>8.5447490494296577E-2</v>
      </c>
      <c r="C97" s="18">
        <v>0.12257004830917874</v>
      </c>
      <c r="E97" s="18" t="s">
        <v>80</v>
      </c>
      <c r="F97" s="29">
        <v>7.4458157349896498E-2</v>
      </c>
      <c r="G97" s="30">
        <v>7.6666629376269377E-2</v>
      </c>
      <c r="I97" s="18" t="s">
        <v>111</v>
      </c>
      <c r="J97" s="18">
        <v>0.05</v>
      </c>
      <c r="K97" s="18">
        <v>0.05</v>
      </c>
    </row>
    <row r="98" spans="1:11" x14ac:dyDescent="0.3">
      <c r="A98" s="18" t="s">
        <v>88</v>
      </c>
      <c r="B98" s="18">
        <v>3.9622813492063494E-2</v>
      </c>
      <c r="C98" s="18">
        <v>4.0979656387665202E-2</v>
      </c>
      <c r="E98" s="18" t="s">
        <v>101</v>
      </c>
      <c r="F98" s="29">
        <v>8.1188769716088335E-2</v>
      </c>
      <c r="G98" s="30">
        <v>9.7805878888479872E-2</v>
      </c>
      <c r="I98" s="21" t="s">
        <v>112</v>
      </c>
      <c r="J98" s="33" t="e">
        <v>#N/A</v>
      </c>
      <c r="K98" s="33" t="e">
        <v>#N/A</v>
      </c>
    </row>
    <row r="99" spans="1:11" x14ac:dyDescent="0.3">
      <c r="A99" s="18" t="s">
        <v>89</v>
      </c>
      <c r="B99" s="18">
        <v>0.35246275292205098</v>
      </c>
      <c r="C99" s="18">
        <v>0.31688296344938266</v>
      </c>
      <c r="E99" s="18" t="s">
        <v>102</v>
      </c>
      <c r="F99" s="29">
        <v>8.5447490494296577E-2</v>
      </c>
      <c r="G99" s="30">
        <v>0.12257004830917874</v>
      </c>
    </row>
    <row r="100" spans="1:11" x14ac:dyDescent="0.3">
      <c r="A100" s="18" t="s">
        <v>90</v>
      </c>
      <c r="B100" s="18">
        <v>5</v>
      </c>
      <c r="C100" s="18">
        <v>4</v>
      </c>
      <c r="E100" s="18" t="s">
        <v>78</v>
      </c>
      <c r="F100" s="31">
        <v>7.0492550584410202E-2</v>
      </c>
      <c r="G100" s="32">
        <v>7.9220740862345665E-2</v>
      </c>
    </row>
    <row r="101" spans="1:11" x14ac:dyDescent="0.3">
      <c r="A101" s="18" t="s">
        <v>91</v>
      </c>
      <c r="B101" s="18">
        <v>6.8134885946194393E-2</v>
      </c>
      <c r="C101" s="18">
        <v>7.318644885901944E-2</v>
      </c>
    </row>
    <row r="102" spans="1:11" x14ac:dyDescent="0.3">
      <c r="A102" s="18" t="s">
        <v>92</v>
      </c>
      <c r="B102" s="18">
        <v>6.5251519538017777E-2</v>
      </c>
      <c r="C102" s="18">
        <v>6.7333115256323892E-2</v>
      </c>
      <c r="E102" s="18" t="s">
        <v>97</v>
      </c>
      <c r="F102" s="24">
        <v>0</v>
      </c>
    </row>
    <row r="103" spans="1:11" x14ac:dyDescent="0.3">
      <c r="A103" s="18" t="s">
        <v>93</v>
      </c>
      <c r="B103" s="18">
        <v>1.2347894836938683E-2</v>
      </c>
      <c r="C103" s="18">
        <v>2.6839861166367156E-2</v>
      </c>
    </row>
    <row r="104" spans="1:11" x14ac:dyDescent="0.3">
      <c r="A104" s="18" t="s">
        <v>94</v>
      </c>
      <c r="B104" s="18">
        <v>6.7306123661918377E-3</v>
      </c>
      <c r="C104" s="18">
        <v>2.4285749680290857E-2</v>
      </c>
      <c r="E104" s="18" t="s">
        <v>98</v>
      </c>
      <c r="F104" s="18">
        <v>3.9622813492063494E-2</v>
      </c>
      <c r="G104" s="18" t="s">
        <v>107</v>
      </c>
    </row>
    <row r="105" spans="1:11" x14ac:dyDescent="0.3">
      <c r="A105" s="21" t="s">
        <v>95</v>
      </c>
      <c r="B105" s="21">
        <v>9.44324784638223E-3</v>
      </c>
      <c r="C105" s="21">
        <v>3.9724387538344695E-2</v>
      </c>
    </row>
    <row r="108" spans="1:11" x14ac:dyDescent="0.3">
      <c r="A108" s="18" t="s">
        <v>115</v>
      </c>
    </row>
    <row r="110" spans="1:11" ht="14.5" thickBot="1" x14ac:dyDescent="0.35">
      <c r="A110" s="18" t="s">
        <v>116</v>
      </c>
      <c r="D110" s="18" t="s">
        <v>117</v>
      </c>
      <c r="E110" s="18">
        <v>0</v>
      </c>
    </row>
    <row r="111" spans="1:11" ht="15" thickTop="1" x14ac:dyDescent="0.35">
      <c r="A111" s="35" t="s">
        <v>118</v>
      </c>
      <c r="B111" s="35" t="s">
        <v>90</v>
      </c>
      <c r="C111" s="35" t="s">
        <v>78</v>
      </c>
      <c r="D111" s="35" t="s">
        <v>119</v>
      </c>
      <c r="E111" s="35" t="s">
        <v>120</v>
      </c>
    </row>
    <row r="112" spans="1:11" x14ac:dyDescent="0.3">
      <c r="A112" s="18" t="s">
        <v>31</v>
      </c>
      <c r="B112" s="18">
        <v>5</v>
      </c>
      <c r="C112" s="18">
        <v>7.0492550584410202E-2</v>
      </c>
      <c r="D112" s="18">
        <v>3.2707399340801187E-4</v>
      </c>
    </row>
    <row r="113" spans="1:22" x14ac:dyDescent="0.3">
      <c r="A113" s="18" t="s">
        <v>51</v>
      </c>
      <c r="B113" s="18">
        <v>4</v>
      </c>
      <c r="C113" s="18">
        <v>7.9220740862345665E-2</v>
      </c>
      <c r="D113" s="18">
        <v>1.2288706695155645E-3</v>
      </c>
    </row>
    <row r="114" spans="1:22" x14ac:dyDescent="0.3">
      <c r="A114" s="34" t="s">
        <v>121</v>
      </c>
      <c r="B114" s="34"/>
      <c r="C114" s="34"/>
      <c r="D114" s="34">
        <v>7.1355828316839161E-4</v>
      </c>
      <c r="E114" s="34">
        <v>0.32674539798692526</v>
      </c>
    </row>
    <row r="116" spans="1:22" ht="14.5" thickBot="1" x14ac:dyDescent="0.35">
      <c r="A116" s="18" t="s">
        <v>122</v>
      </c>
      <c r="E116" s="18" t="s">
        <v>123</v>
      </c>
      <c r="F116" s="18">
        <v>0.05</v>
      </c>
    </row>
    <row r="117" spans="1:22" ht="15" thickTop="1" x14ac:dyDescent="0.35">
      <c r="A117" s="35" t="s">
        <v>124</v>
      </c>
      <c r="B117" s="35" t="s">
        <v>125</v>
      </c>
      <c r="C117" s="35" t="s">
        <v>126</v>
      </c>
      <c r="D117" s="35" t="s">
        <v>127</v>
      </c>
      <c r="E117" s="35" t="s">
        <v>110</v>
      </c>
      <c r="F117" s="35" t="s">
        <v>128</v>
      </c>
      <c r="G117" s="35" t="s">
        <v>129</v>
      </c>
      <c r="H117" s="35" t="s">
        <v>130</v>
      </c>
      <c r="I117" s="35" t="s">
        <v>131</v>
      </c>
      <c r="J117" s="35" t="s">
        <v>132</v>
      </c>
    </row>
    <row r="118" spans="1:22" x14ac:dyDescent="0.3">
      <c r="A118" s="18" t="s">
        <v>133</v>
      </c>
      <c r="B118" s="18">
        <v>1.7919297626463382E-2</v>
      </c>
      <c r="C118" s="18">
        <v>0.48708328082265862</v>
      </c>
      <c r="D118" s="18">
        <v>7</v>
      </c>
      <c r="E118" s="18">
        <v>0.32054046779007717</v>
      </c>
      <c r="F118" s="18">
        <v>1.8945786050900073</v>
      </c>
      <c r="I118" s="25" t="s">
        <v>152</v>
      </c>
      <c r="J118" s="18">
        <v>0.18105746333281278</v>
      </c>
    </row>
    <row r="119" spans="1:22" x14ac:dyDescent="0.3">
      <c r="A119" s="18" t="s">
        <v>134</v>
      </c>
      <c r="B119" s="18">
        <v>1.7919297626463382E-2</v>
      </c>
      <c r="C119" s="18">
        <v>0.48708328082265862</v>
      </c>
      <c r="D119" s="18">
        <v>7</v>
      </c>
      <c r="E119" s="36">
        <v>0.64108093558015433</v>
      </c>
      <c r="F119" s="18">
        <v>2.3646242515927849</v>
      </c>
      <c r="G119" s="18">
        <v>-5.1100596016979805E-2</v>
      </c>
      <c r="H119" s="18">
        <v>3.3644215461108878E-2</v>
      </c>
      <c r="I119" s="37" t="s">
        <v>152</v>
      </c>
      <c r="J119" s="18">
        <v>0.18105746333281278</v>
      </c>
    </row>
    <row r="120" spans="1:22" x14ac:dyDescent="0.3">
      <c r="A120" s="34"/>
      <c r="B120" s="34"/>
      <c r="C120" s="34"/>
      <c r="D120" s="34"/>
      <c r="E120" s="34"/>
      <c r="F120" s="34"/>
      <c r="G120" s="34"/>
      <c r="H120" s="34"/>
      <c r="I120" s="34"/>
      <c r="J120" s="34"/>
    </row>
    <row r="121" spans="1:22" ht="14.5" thickBot="1" x14ac:dyDescent="0.35">
      <c r="A121" s="18" t="s">
        <v>135</v>
      </c>
      <c r="E121" s="18" t="s">
        <v>123</v>
      </c>
      <c r="F121" s="18">
        <v>0.05</v>
      </c>
    </row>
    <row r="122" spans="1:22" ht="15" thickTop="1" x14ac:dyDescent="0.35">
      <c r="A122" s="35" t="s">
        <v>124</v>
      </c>
      <c r="B122" s="35" t="s">
        <v>125</v>
      </c>
      <c r="C122" s="35" t="s">
        <v>126</v>
      </c>
      <c r="D122" s="35" t="s">
        <v>127</v>
      </c>
      <c r="E122" s="35" t="s">
        <v>110</v>
      </c>
      <c r="F122" s="35" t="s">
        <v>128</v>
      </c>
      <c r="G122" s="35" t="s">
        <v>129</v>
      </c>
      <c r="H122" s="35" t="s">
        <v>130</v>
      </c>
      <c r="I122" s="35" t="s">
        <v>131</v>
      </c>
      <c r="J122" s="35" t="s">
        <v>132</v>
      </c>
    </row>
    <row r="123" spans="1:22" x14ac:dyDescent="0.3">
      <c r="A123" s="18" t="s">
        <v>133</v>
      </c>
      <c r="B123" s="18">
        <v>1.9303690477742681E-2</v>
      </c>
      <c r="C123" s="18">
        <v>0.45215137944732076</v>
      </c>
      <c r="D123" s="18">
        <v>4.2684317510422058</v>
      </c>
      <c r="E123" s="18">
        <v>0.33659642771805182</v>
      </c>
      <c r="F123" s="18">
        <v>2.0939037421801094</v>
      </c>
      <c r="I123" s="25" t="s">
        <v>152</v>
      </c>
      <c r="J123" s="18">
        <v>0.21379157903004342</v>
      </c>
    </row>
    <row r="124" spans="1:22" x14ac:dyDescent="0.3">
      <c r="A124" s="18" t="s">
        <v>134</v>
      </c>
      <c r="B124" s="18">
        <v>1.9303690477742681E-2</v>
      </c>
      <c r="C124" s="18">
        <v>0.45215137944732076</v>
      </c>
      <c r="D124" s="18">
        <v>4.2684317510422058</v>
      </c>
      <c r="E124" s="18">
        <v>0.67319285543610363</v>
      </c>
      <c r="F124" s="18">
        <v>2.7089219335601742</v>
      </c>
      <c r="G124" s="18">
        <v>-6.1020380811749285E-2</v>
      </c>
      <c r="H124" s="18">
        <v>4.3564000255878359E-2</v>
      </c>
      <c r="I124" s="25" t="s">
        <v>152</v>
      </c>
      <c r="J124" s="18">
        <v>0.21379157903004342</v>
      </c>
    </row>
    <row r="125" spans="1:22" x14ac:dyDescent="0.3">
      <c r="A125" s="34"/>
      <c r="B125" s="34"/>
      <c r="C125" s="34"/>
      <c r="D125" s="34"/>
      <c r="E125" s="34"/>
      <c r="F125" s="34"/>
      <c r="G125" s="34"/>
      <c r="H125" s="34"/>
      <c r="I125" s="34"/>
      <c r="J125" s="34"/>
    </row>
    <row r="127" spans="1:22" x14ac:dyDescent="0.3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</row>
    <row r="128" spans="1:22" x14ac:dyDescent="0.3">
      <c r="A128" s="20" t="s">
        <v>18</v>
      </c>
    </row>
    <row r="129" spans="1:11" x14ac:dyDescent="0.3">
      <c r="A129" s="18" t="s">
        <v>31</v>
      </c>
      <c r="B129" s="18" t="s">
        <v>51</v>
      </c>
    </row>
    <row r="130" spans="1:11" x14ac:dyDescent="0.3">
      <c r="A130" s="18">
        <v>4.8340725552050476E-2</v>
      </c>
      <c r="B130" s="18">
        <v>7.9612367149758459E-2</v>
      </c>
    </row>
    <row r="131" spans="1:11" x14ac:dyDescent="0.3">
      <c r="A131" s="18">
        <v>4.456183145627772E-2</v>
      </c>
      <c r="B131" s="18">
        <v>2.3940854625550664E-2</v>
      </c>
    </row>
    <row r="132" spans="1:11" x14ac:dyDescent="0.3">
      <c r="A132" s="18">
        <v>6.2880304182509505E-2</v>
      </c>
      <c r="B132" s="18">
        <v>5.3253605150214593E-2</v>
      </c>
    </row>
    <row r="133" spans="1:11" x14ac:dyDescent="0.3">
      <c r="A133" s="18">
        <v>2.8438285714285715E-2</v>
      </c>
      <c r="B133" s="18">
        <v>5.5584616228816261E-2</v>
      </c>
    </row>
    <row r="134" spans="1:11" x14ac:dyDescent="0.3">
      <c r="A134" s="18">
        <v>4.8622173913043486E-2</v>
      </c>
    </row>
    <row r="137" spans="1:11" x14ac:dyDescent="0.3">
      <c r="A137" s="18" t="s">
        <v>77</v>
      </c>
      <c r="E137" s="18" t="s">
        <v>96</v>
      </c>
      <c r="F137" s="24">
        <v>2.2000000000000002</v>
      </c>
      <c r="I137" s="18" t="s">
        <v>108</v>
      </c>
    </row>
    <row r="139" spans="1:11" ht="14.5" x14ac:dyDescent="0.35">
      <c r="A139" s="23"/>
      <c r="B139" s="23" t="s">
        <v>31</v>
      </c>
      <c r="C139" s="23" t="s">
        <v>51</v>
      </c>
      <c r="F139" s="26" t="s">
        <v>31</v>
      </c>
      <c r="G139" s="26" t="s">
        <v>51</v>
      </c>
      <c r="I139" s="23"/>
      <c r="J139" s="23" t="s">
        <v>31</v>
      </c>
      <c r="K139" s="23" t="s">
        <v>51</v>
      </c>
    </row>
    <row r="140" spans="1:11" x14ac:dyDescent="0.3">
      <c r="A140" s="18" t="s">
        <v>78</v>
      </c>
      <c r="B140" s="18">
        <v>4.656866416363338E-2</v>
      </c>
      <c r="C140" s="18">
        <v>5.3097860788585E-2</v>
      </c>
      <c r="E140" s="18" t="s">
        <v>99</v>
      </c>
      <c r="F140" s="27">
        <v>4.456183145627772E-2</v>
      </c>
      <c r="G140" s="28">
        <v>2.3940854625550664E-2</v>
      </c>
      <c r="I140" s="18" t="s">
        <v>109</v>
      </c>
      <c r="J140" s="18">
        <v>0.93997580149058324</v>
      </c>
      <c r="K140" s="18">
        <v>0.9578920019403333</v>
      </c>
    </row>
    <row r="141" spans="1:11" x14ac:dyDescent="0.3">
      <c r="A141" s="18" t="s">
        <v>79</v>
      </c>
      <c r="B141" s="18">
        <v>5.5052915644519815E-3</v>
      </c>
      <c r="C141" s="18">
        <v>1.1399408847588057E-2</v>
      </c>
      <c r="E141" s="18" t="s">
        <v>103</v>
      </c>
      <c r="F141" s="29">
        <v>0</v>
      </c>
      <c r="G141" s="30">
        <v>2.1984562893497948E-2</v>
      </c>
      <c r="I141" s="18" t="s">
        <v>110</v>
      </c>
      <c r="J141" s="18">
        <v>0.66576713877971505</v>
      </c>
      <c r="K141" s="18">
        <v>0.76564270609105822</v>
      </c>
    </row>
    <row r="142" spans="1:11" x14ac:dyDescent="0.3">
      <c r="A142" s="18" t="s">
        <v>80</v>
      </c>
      <c r="B142" s="18">
        <v>4.8340725552050476E-2</v>
      </c>
      <c r="C142" s="18">
        <v>5.4419110689515424E-2</v>
      </c>
      <c r="E142" s="18" t="s">
        <v>104</v>
      </c>
      <c r="F142" s="29">
        <v>3.7788940957727557E-3</v>
      </c>
      <c r="G142" s="30">
        <v>8.4936931704668109E-3</v>
      </c>
      <c r="I142" s="18" t="s">
        <v>111</v>
      </c>
      <c r="J142" s="18">
        <v>0.05</v>
      </c>
      <c r="K142" s="18">
        <v>0.05</v>
      </c>
    </row>
    <row r="143" spans="1:11" x14ac:dyDescent="0.3">
      <c r="A143" s="18" t="s">
        <v>81</v>
      </c>
      <c r="B143" s="18" t="e">
        <v>#N/A</v>
      </c>
      <c r="C143" s="18" t="e">
        <v>#N/A</v>
      </c>
      <c r="E143" s="18" t="s">
        <v>105</v>
      </c>
      <c r="F143" s="29">
        <v>2.8144836099300991E-4</v>
      </c>
      <c r="G143" s="30">
        <v>7.1724432695363868E-3</v>
      </c>
      <c r="I143" s="38" t="s">
        <v>112</v>
      </c>
      <c r="J143" s="39" t="s">
        <v>151</v>
      </c>
      <c r="K143" s="39" t="s">
        <v>151</v>
      </c>
    </row>
    <row r="144" spans="1:11" x14ac:dyDescent="0.3">
      <c r="A144" s="18" t="s">
        <v>82</v>
      </c>
      <c r="B144" s="18">
        <v>1.2310206174070797E-2</v>
      </c>
      <c r="C144" s="18">
        <v>2.2798817695176114E-2</v>
      </c>
      <c r="E144" s="18" t="s">
        <v>106</v>
      </c>
      <c r="F144" s="29">
        <v>0</v>
      </c>
      <c r="G144" s="30">
        <v>1.8020813190706648E-2</v>
      </c>
    </row>
    <row r="145" spans="1:11" x14ac:dyDescent="0.3">
      <c r="A145" s="18" t="s">
        <v>83</v>
      </c>
      <c r="B145" s="18">
        <v>1.5154117604813076E-4</v>
      </c>
      <c r="C145" s="18">
        <v>5.1978608829787547E-4</v>
      </c>
      <c r="E145" s="18" t="s">
        <v>78</v>
      </c>
      <c r="F145" s="31">
        <v>4.656866416363338E-2</v>
      </c>
      <c r="G145" s="32">
        <v>5.3097860788585E-2</v>
      </c>
      <c r="I145" s="18" t="s">
        <v>113</v>
      </c>
    </row>
    <row r="146" spans="1:11" x14ac:dyDescent="0.3">
      <c r="A146" s="18" t="s">
        <v>84</v>
      </c>
      <c r="B146" s="18">
        <v>1.737082896812872</v>
      </c>
      <c r="C146" s="18">
        <v>1.5147761508926028</v>
      </c>
    </row>
    <row r="147" spans="1:11" x14ac:dyDescent="0.3">
      <c r="A147" s="18" t="s">
        <v>85</v>
      </c>
      <c r="B147" s="18">
        <v>-0.36037522266864369</v>
      </c>
      <c r="C147" s="18">
        <v>-0.3449466834666004</v>
      </c>
      <c r="E147" s="18" t="s">
        <v>99</v>
      </c>
      <c r="F147" s="27">
        <v>4.456183145627772E-2</v>
      </c>
      <c r="G147" s="28">
        <v>2.3940854625550664E-2</v>
      </c>
      <c r="I147" s="34" t="s">
        <v>114</v>
      </c>
      <c r="J147" s="34" t="e">
        <v>#N/A</v>
      </c>
      <c r="K147" s="34" t="e">
        <v>#N/A</v>
      </c>
    </row>
    <row r="148" spans="1:11" x14ac:dyDescent="0.3">
      <c r="A148" s="18" t="s">
        <v>86</v>
      </c>
      <c r="B148" s="18">
        <v>3.4442018468223791E-2</v>
      </c>
      <c r="C148" s="18">
        <v>5.5671512524207795E-2</v>
      </c>
      <c r="E148" s="18" t="s">
        <v>100</v>
      </c>
      <c r="F148" s="29">
        <v>4.456183145627772E-2</v>
      </c>
      <c r="G148" s="30">
        <v>4.5925417519048613E-2</v>
      </c>
      <c r="I148" s="18" t="s">
        <v>110</v>
      </c>
      <c r="J148" s="18" t="e">
        <v>#N/A</v>
      </c>
      <c r="K148" s="18" t="e">
        <v>#N/A</v>
      </c>
    </row>
    <row r="149" spans="1:11" x14ac:dyDescent="0.3">
      <c r="A149" s="18" t="s">
        <v>87</v>
      </c>
      <c r="B149" s="18">
        <v>6.2880304182509505E-2</v>
      </c>
      <c r="C149" s="18">
        <v>7.9612367149758459E-2</v>
      </c>
      <c r="E149" s="18" t="s">
        <v>80</v>
      </c>
      <c r="F149" s="29">
        <v>4.8340725552050476E-2</v>
      </c>
      <c r="G149" s="30">
        <v>5.4419110689515424E-2</v>
      </c>
      <c r="I149" s="18" t="s">
        <v>111</v>
      </c>
      <c r="J149" s="18">
        <v>0.05</v>
      </c>
      <c r="K149" s="18">
        <v>0.05</v>
      </c>
    </row>
    <row r="150" spans="1:11" x14ac:dyDescent="0.3">
      <c r="A150" s="18" t="s">
        <v>88</v>
      </c>
      <c r="B150" s="18">
        <v>2.8438285714285715E-2</v>
      </c>
      <c r="C150" s="18">
        <v>2.3940854625550664E-2</v>
      </c>
      <c r="E150" s="18" t="s">
        <v>101</v>
      </c>
      <c r="F150" s="29">
        <v>4.8622173913043486E-2</v>
      </c>
      <c r="G150" s="30">
        <v>6.159155395905181E-2</v>
      </c>
      <c r="I150" s="21" t="s">
        <v>112</v>
      </c>
      <c r="J150" s="33" t="e">
        <v>#N/A</v>
      </c>
      <c r="K150" s="33" t="e">
        <v>#N/A</v>
      </c>
    </row>
    <row r="151" spans="1:11" x14ac:dyDescent="0.3">
      <c r="A151" s="18" t="s">
        <v>89</v>
      </c>
      <c r="B151" s="18">
        <v>0.23284332081816692</v>
      </c>
      <c r="C151" s="18">
        <v>0.21239144315434</v>
      </c>
      <c r="E151" s="18" t="s">
        <v>102</v>
      </c>
      <c r="F151" s="29">
        <v>4.8622173913043486E-2</v>
      </c>
      <c r="G151" s="30">
        <v>7.9612367149758459E-2</v>
      </c>
    </row>
    <row r="152" spans="1:11" x14ac:dyDescent="0.3">
      <c r="A152" s="18" t="s">
        <v>90</v>
      </c>
      <c r="B152" s="18">
        <v>5</v>
      </c>
      <c r="C152" s="18">
        <v>4</v>
      </c>
      <c r="E152" s="18" t="s">
        <v>78</v>
      </c>
      <c r="F152" s="31">
        <v>4.656866416363338E-2</v>
      </c>
      <c r="G152" s="32">
        <v>5.3097860788585E-2</v>
      </c>
    </row>
    <row r="153" spans="1:11" x14ac:dyDescent="0.3">
      <c r="A153" s="18" t="s">
        <v>91</v>
      </c>
      <c r="B153" s="18">
        <v>4.5134197309249398E-2</v>
      </c>
      <c r="C153" s="18">
        <v>4.8736681326249601E-2</v>
      </c>
    </row>
    <row r="154" spans="1:11" x14ac:dyDescent="0.3">
      <c r="A154" s="18" t="s">
        <v>92</v>
      </c>
      <c r="B154" s="18">
        <v>4.3568784186796106E-2</v>
      </c>
      <c r="C154" s="18">
        <v>4.3908214646517001E-2</v>
      </c>
      <c r="E154" s="18" t="s">
        <v>97</v>
      </c>
      <c r="F154" s="24">
        <v>0</v>
      </c>
    </row>
    <row r="155" spans="1:11" x14ac:dyDescent="0.3">
      <c r="A155" s="18" t="s">
        <v>93</v>
      </c>
      <c r="B155" s="18">
        <v>8.0548844626813308E-3</v>
      </c>
      <c r="C155" s="18">
        <v>1.4578503081517162E-2</v>
      </c>
    </row>
    <row r="156" spans="1:11" x14ac:dyDescent="0.3">
      <c r="A156" s="18" t="s">
        <v>94</v>
      </c>
      <c r="B156" s="18">
        <v>3.7788940957727557E-3</v>
      </c>
      <c r="C156" s="18">
        <v>1.3179380999771936E-2</v>
      </c>
      <c r="E156" s="18" t="s">
        <v>98</v>
      </c>
      <c r="F156" s="18">
        <v>6.2880304182509505E-2</v>
      </c>
      <c r="G156" s="18" t="s">
        <v>107</v>
      </c>
    </row>
    <row r="157" spans="1:11" x14ac:dyDescent="0.3">
      <c r="A157" s="21" t="s">
        <v>95</v>
      </c>
      <c r="B157" s="21">
        <v>4.0603424567657656E-3</v>
      </c>
      <c r="C157" s="21">
        <v>1.5666136440003198E-2</v>
      </c>
      <c r="F157" s="18">
        <v>2.8438285714285715E-2</v>
      </c>
    </row>
    <row r="160" spans="1:11" x14ac:dyDescent="0.3">
      <c r="A160" s="18" t="s">
        <v>115</v>
      </c>
    </row>
    <row r="162" spans="1:10" ht="14.5" thickBot="1" x14ac:dyDescent="0.35">
      <c r="A162" s="18" t="s">
        <v>116</v>
      </c>
      <c r="D162" s="18" t="s">
        <v>117</v>
      </c>
      <c r="E162" s="18">
        <v>0</v>
      </c>
    </row>
    <row r="163" spans="1:10" ht="15" thickTop="1" x14ac:dyDescent="0.35">
      <c r="A163" s="35" t="s">
        <v>118</v>
      </c>
      <c r="B163" s="35" t="s">
        <v>90</v>
      </c>
      <c r="C163" s="35" t="s">
        <v>78</v>
      </c>
      <c r="D163" s="35" t="s">
        <v>119</v>
      </c>
      <c r="E163" s="35" t="s">
        <v>120</v>
      </c>
    </row>
    <row r="164" spans="1:10" x14ac:dyDescent="0.3">
      <c r="A164" s="18" t="s">
        <v>31</v>
      </c>
      <c r="B164" s="18">
        <v>5</v>
      </c>
      <c r="C164" s="18">
        <v>4.656866416363338E-2</v>
      </c>
      <c r="D164" s="18">
        <v>1.5154117604813076E-4</v>
      </c>
    </row>
    <row r="165" spans="1:10" x14ac:dyDescent="0.3">
      <c r="A165" s="18" t="s">
        <v>51</v>
      </c>
      <c r="B165" s="18">
        <v>4</v>
      </c>
      <c r="C165" s="18">
        <v>5.3097860788585E-2</v>
      </c>
      <c r="D165" s="18">
        <v>5.1978608829787547E-4</v>
      </c>
    </row>
    <row r="166" spans="1:10" x14ac:dyDescent="0.3">
      <c r="A166" s="34" t="s">
        <v>121</v>
      </c>
      <c r="B166" s="34"/>
      <c r="C166" s="34"/>
      <c r="D166" s="34">
        <v>3.0936042415516423E-4</v>
      </c>
      <c r="E166" s="34">
        <v>0.37121658420041498</v>
      </c>
    </row>
    <row r="168" spans="1:10" ht="14.5" thickBot="1" x14ac:dyDescent="0.35">
      <c r="A168" s="18" t="s">
        <v>122</v>
      </c>
      <c r="E168" s="18" t="s">
        <v>123</v>
      </c>
      <c r="F168" s="18">
        <v>0.05</v>
      </c>
    </row>
    <row r="169" spans="1:10" ht="15" thickTop="1" x14ac:dyDescent="0.35">
      <c r="A169" s="35" t="s">
        <v>124</v>
      </c>
      <c r="B169" s="35" t="s">
        <v>125</v>
      </c>
      <c r="C169" s="35" t="s">
        <v>126</v>
      </c>
      <c r="D169" s="35" t="s">
        <v>127</v>
      </c>
      <c r="E169" s="35" t="s">
        <v>110</v>
      </c>
      <c r="F169" s="35" t="s">
        <v>128</v>
      </c>
      <c r="G169" s="35" t="s">
        <v>129</v>
      </c>
      <c r="H169" s="35" t="s">
        <v>130</v>
      </c>
      <c r="I169" s="35" t="s">
        <v>131</v>
      </c>
      <c r="J169" s="35" t="s">
        <v>132</v>
      </c>
    </row>
    <row r="170" spans="1:10" x14ac:dyDescent="0.3">
      <c r="A170" s="18" t="s">
        <v>133</v>
      </c>
      <c r="B170" s="18">
        <v>1.1798821588185147E-2</v>
      </c>
      <c r="C170" s="18">
        <v>0.5533770110982682</v>
      </c>
      <c r="D170" s="18">
        <v>7</v>
      </c>
      <c r="E170" s="18">
        <v>0.29861391562398132</v>
      </c>
      <c r="F170" s="18">
        <v>1.8945786050900073</v>
      </c>
      <c r="I170" s="25" t="s">
        <v>152</v>
      </c>
      <c r="J170" s="18">
        <v>0.20472673433049526</v>
      </c>
    </row>
    <row r="171" spans="1:10" x14ac:dyDescent="0.3">
      <c r="A171" s="18" t="s">
        <v>134</v>
      </c>
      <c r="B171" s="18">
        <v>1.1798821588185147E-2</v>
      </c>
      <c r="C171" s="18">
        <v>0.5533770110982682</v>
      </c>
      <c r="D171" s="18">
        <v>7</v>
      </c>
      <c r="E171" s="36">
        <v>0.59722783124796264</v>
      </c>
      <c r="F171" s="18">
        <v>2.3646242515927849</v>
      </c>
      <c r="G171" s="18">
        <v>-3.4428976292590716E-2</v>
      </c>
      <c r="H171" s="18">
        <v>2.1370583042687477E-2</v>
      </c>
      <c r="I171" s="37" t="s">
        <v>152</v>
      </c>
      <c r="J171" s="18">
        <v>0.20472673433049526</v>
      </c>
    </row>
    <row r="172" spans="1:10" x14ac:dyDescent="0.3">
      <c r="A172" s="34"/>
      <c r="B172" s="34"/>
      <c r="C172" s="34"/>
      <c r="D172" s="34"/>
      <c r="E172" s="34"/>
      <c r="F172" s="34"/>
      <c r="G172" s="34"/>
      <c r="H172" s="34"/>
      <c r="I172" s="34"/>
      <c r="J172" s="34"/>
    </row>
    <row r="173" spans="1:10" ht="14.5" thickBot="1" x14ac:dyDescent="0.35">
      <c r="A173" s="18" t="s">
        <v>135</v>
      </c>
      <c r="E173" s="18" t="s">
        <v>123</v>
      </c>
      <c r="F173" s="18">
        <v>0.05</v>
      </c>
    </row>
    <row r="174" spans="1:10" ht="15" thickTop="1" x14ac:dyDescent="0.35">
      <c r="A174" s="35" t="s">
        <v>124</v>
      </c>
      <c r="B174" s="35" t="s">
        <v>125</v>
      </c>
      <c r="C174" s="35" t="s">
        <v>126</v>
      </c>
      <c r="D174" s="35" t="s">
        <v>127</v>
      </c>
      <c r="E174" s="35" t="s">
        <v>110</v>
      </c>
      <c r="F174" s="35" t="s">
        <v>128</v>
      </c>
      <c r="G174" s="35" t="s">
        <v>129</v>
      </c>
      <c r="H174" s="35" t="s">
        <v>130</v>
      </c>
      <c r="I174" s="35" t="s">
        <v>131</v>
      </c>
      <c r="J174" s="35" t="s">
        <v>132</v>
      </c>
    </row>
    <row r="175" spans="1:10" x14ac:dyDescent="0.3">
      <c r="A175" s="18" t="s">
        <v>133</v>
      </c>
      <c r="B175" s="18">
        <v>1.2659176801202163E-2</v>
      </c>
      <c r="C175" s="18">
        <v>0.51576786764930738</v>
      </c>
      <c r="D175" s="18">
        <v>4.3837601374437831</v>
      </c>
      <c r="E175" s="18">
        <v>0.31547466679026226</v>
      </c>
      <c r="F175" s="18">
        <v>2.0793394488030357</v>
      </c>
      <c r="I175" s="25" t="s">
        <v>152</v>
      </c>
      <c r="J175" s="18">
        <v>0.23918736633117577</v>
      </c>
    </row>
    <row r="176" spans="1:10" x14ac:dyDescent="0.3">
      <c r="A176" s="18" t="s">
        <v>134</v>
      </c>
      <c r="B176" s="18">
        <v>1.2659176801202163E-2</v>
      </c>
      <c r="C176" s="18">
        <v>0.51576786764930738</v>
      </c>
      <c r="D176" s="18">
        <v>4.3837601374437831</v>
      </c>
      <c r="E176" s="18">
        <v>0.63094933358052452</v>
      </c>
      <c r="F176" s="18">
        <v>2.683167009714746</v>
      </c>
      <c r="G176" s="18">
        <v>-4.0495882188083511E-2</v>
      </c>
      <c r="H176" s="18">
        <v>2.7437488938180273E-2</v>
      </c>
      <c r="I176" s="25" t="s">
        <v>152</v>
      </c>
      <c r="J176" s="18">
        <v>0.23918736633117577</v>
      </c>
    </row>
    <row r="177" spans="1:22" x14ac:dyDescent="0.3">
      <c r="A177" s="34"/>
      <c r="B177" s="34"/>
      <c r="C177" s="34"/>
      <c r="D177" s="34"/>
      <c r="E177" s="34"/>
      <c r="F177" s="34"/>
      <c r="G177" s="34"/>
      <c r="H177" s="34"/>
      <c r="I177" s="34"/>
      <c r="J177" s="34"/>
    </row>
    <row r="179" spans="1:22" x14ac:dyDescent="0.3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</row>
    <row r="180" spans="1:22" x14ac:dyDescent="0.3">
      <c r="A180" s="20" t="s">
        <v>28</v>
      </c>
    </row>
    <row r="181" spans="1:22" x14ac:dyDescent="0.3">
      <c r="A181" s="18" t="s">
        <v>31</v>
      </c>
      <c r="B181" s="18" t="s">
        <v>51</v>
      </c>
    </row>
    <row r="182" spans="1:22" x14ac:dyDescent="0.3">
      <c r="A182" s="18">
        <v>5.254378548895898E-2</v>
      </c>
      <c r="B182" s="18">
        <v>8.5348599033816447E-2</v>
      </c>
    </row>
    <row r="183" spans="1:22" x14ac:dyDescent="0.3">
      <c r="A183" s="18">
        <v>4.7016546737023303E-2</v>
      </c>
      <c r="B183" s="18">
        <v>3.002843171806167E-2</v>
      </c>
    </row>
    <row r="184" spans="1:22" x14ac:dyDescent="0.3">
      <c r="A184" s="18">
        <v>6.3878326996197721E-2</v>
      </c>
      <c r="B184" s="18">
        <v>5.2789699570815446E-2</v>
      </c>
    </row>
    <row r="185" spans="1:22" x14ac:dyDescent="0.3">
      <c r="A185" s="18">
        <v>2.8423765873015875E-2</v>
      </c>
      <c r="B185" s="18">
        <v>5.6016675661761689E-2</v>
      </c>
    </row>
    <row r="186" spans="1:22" x14ac:dyDescent="0.3">
      <c r="A186" s="18">
        <v>5.1666956521739138E-2</v>
      </c>
    </row>
    <row r="189" spans="1:22" x14ac:dyDescent="0.3">
      <c r="A189" s="18" t="s">
        <v>77</v>
      </c>
      <c r="E189" s="18" t="s">
        <v>96</v>
      </c>
      <c r="F189" s="24">
        <v>2.2000000000000002</v>
      </c>
      <c r="I189" s="18" t="s">
        <v>108</v>
      </c>
    </row>
    <row r="191" spans="1:22" ht="14.5" x14ac:dyDescent="0.35">
      <c r="A191" s="23"/>
      <c r="B191" s="23" t="s">
        <v>31</v>
      </c>
      <c r="C191" s="23" t="s">
        <v>51</v>
      </c>
      <c r="F191" s="26" t="s">
        <v>31</v>
      </c>
      <c r="G191" s="26" t="s">
        <v>51</v>
      </c>
      <c r="I191" s="23"/>
      <c r="J191" s="23" t="s">
        <v>31</v>
      </c>
      <c r="K191" s="23" t="s">
        <v>51</v>
      </c>
    </row>
    <row r="192" spans="1:22" x14ac:dyDescent="0.3">
      <c r="A192" s="18" t="s">
        <v>78</v>
      </c>
      <c r="B192" s="18">
        <v>4.8705876323387007E-2</v>
      </c>
      <c r="C192" s="18">
        <v>5.6045851496113817E-2</v>
      </c>
      <c r="E192" s="18" t="s">
        <v>99</v>
      </c>
      <c r="F192" s="27">
        <v>4.7016546737023303E-2</v>
      </c>
      <c r="G192" s="28">
        <v>3.002843171806167E-2</v>
      </c>
      <c r="I192" s="18" t="s">
        <v>109</v>
      </c>
      <c r="J192" s="18">
        <v>0.92806916565945619</v>
      </c>
      <c r="K192" s="18">
        <v>0.96151488150148368</v>
      </c>
    </row>
    <row r="193" spans="1:11" x14ac:dyDescent="0.3">
      <c r="A193" s="18" t="s">
        <v>79</v>
      </c>
      <c r="B193" s="18">
        <v>5.7789213565143218E-3</v>
      </c>
      <c r="C193" s="18">
        <v>1.1351066476164432E-2</v>
      </c>
      <c r="E193" s="18" t="s">
        <v>103</v>
      </c>
      <c r="F193" s="29">
        <v>0</v>
      </c>
      <c r="G193" s="30">
        <v>1.7070950889565329E-2</v>
      </c>
      <c r="I193" s="18" t="s">
        <v>110</v>
      </c>
      <c r="J193" s="18">
        <v>0.58326395231516892</v>
      </c>
      <c r="K193" s="18">
        <v>0.78843881931033533</v>
      </c>
    </row>
    <row r="194" spans="1:11" x14ac:dyDescent="0.3">
      <c r="A194" s="18" t="s">
        <v>80</v>
      </c>
      <c r="B194" s="18">
        <v>5.1666956521739138E-2</v>
      </c>
      <c r="C194" s="18">
        <v>5.4403187616288567E-2</v>
      </c>
      <c r="E194" s="18" t="s">
        <v>104</v>
      </c>
      <c r="F194" s="29">
        <v>4.6504097847158352E-3</v>
      </c>
      <c r="G194" s="30">
        <v>7.303805008661568E-3</v>
      </c>
      <c r="I194" s="18" t="s">
        <v>111</v>
      </c>
      <c r="J194" s="18">
        <v>0.05</v>
      </c>
      <c r="K194" s="18">
        <v>0.05</v>
      </c>
    </row>
    <row r="195" spans="1:11" x14ac:dyDescent="0.3">
      <c r="A195" s="18" t="s">
        <v>81</v>
      </c>
      <c r="B195" s="18" t="e">
        <v>#N/A</v>
      </c>
      <c r="C195" s="18" t="e">
        <v>#N/A</v>
      </c>
      <c r="E195" s="18" t="s">
        <v>105</v>
      </c>
      <c r="F195" s="29">
        <v>8.7682896721984205E-4</v>
      </c>
      <c r="G195" s="30">
        <v>8.946468888486811E-3</v>
      </c>
      <c r="I195" s="38" t="s">
        <v>112</v>
      </c>
      <c r="J195" s="39" t="s">
        <v>151</v>
      </c>
      <c r="K195" s="39" t="s">
        <v>151</v>
      </c>
    </row>
    <row r="196" spans="1:11" x14ac:dyDescent="0.3">
      <c r="A196" s="18" t="s">
        <v>82</v>
      </c>
      <c r="B196" s="18">
        <v>1.2922060989791321E-2</v>
      </c>
      <c r="C196" s="18">
        <v>2.2702132952328865E-2</v>
      </c>
      <c r="E196" s="18" t="s">
        <v>106</v>
      </c>
      <c r="F196" s="29">
        <v>1.1334541507238741E-2</v>
      </c>
      <c r="G196" s="30">
        <v>2.1998942529041068E-2</v>
      </c>
    </row>
    <row r="197" spans="1:11" x14ac:dyDescent="0.3">
      <c r="A197" s="18" t="s">
        <v>83</v>
      </c>
      <c r="B197" s="18">
        <v>1.6697966022388667E-4</v>
      </c>
      <c r="C197" s="18">
        <v>5.1538684058521618E-4</v>
      </c>
      <c r="E197" s="18" t="s">
        <v>78</v>
      </c>
      <c r="F197" s="31">
        <v>4.8705876323387007E-2</v>
      </c>
      <c r="G197" s="32">
        <v>5.6045851496113817E-2</v>
      </c>
      <c r="I197" s="18" t="s">
        <v>113</v>
      </c>
    </row>
    <row r="198" spans="1:11" x14ac:dyDescent="0.3">
      <c r="A198" s="18" t="s">
        <v>84</v>
      </c>
      <c r="B198" s="18">
        <v>1.9757108063847983</v>
      </c>
      <c r="C198" s="18">
        <v>1.5036355707253648</v>
      </c>
    </row>
    <row r="199" spans="1:11" x14ac:dyDescent="0.3">
      <c r="A199" s="18" t="s">
        <v>85</v>
      </c>
      <c r="B199" s="18">
        <v>-0.92167257647144174</v>
      </c>
      <c r="C199" s="18">
        <v>0.42818888797512905</v>
      </c>
      <c r="E199" s="18" t="s">
        <v>99</v>
      </c>
      <c r="F199" s="27">
        <v>4.7016546737023303E-2</v>
      </c>
      <c r="G199" s="28">
        <v>3.002843171806167E-2</v>
      </c>
      <c r="I199" s="34" t="s">
        <v>114</v>
      </c>
      <c r="J199" s="34" t="e">
        <v>#N/A</v>
      </c>
      <c r="K199" s="34" t="e">
        <v>#N/A</v>
      </c>
    </row>
    <row r="200" spans="1:11" x14ac:dyDescent="0.3">
      <c r="A200" s="18" t="s">
        <v>86</v>
      </c>
      <c r="B200" s="18">
        <v>3.5454561123181849E-2</v>
      </c>
      <c r="C200" s="18">
        <v>5.5320167315754773E-2</v>
      </c>
      <c r="E200" s="18" t="s">
        <v>100</v>
      </c>
      <c r="F200" s="29">
        <v>4.7016546737023303E-2</v>
      </c>
      <c r="G200" s="30">
        <v>4.7099382607626999E-2</v>
      </c>
      <c r="I200" s="18" t="s">
        <v>110</v>
      </c>
      <c r="J200" s="18" t="e">
        <v>#N/A</v>
      </c>
      <c r="K200" s="18" t="e">
        <v>#N/A</v>
      </c>
    </row>
    <row r="201" spans="1:11" x14ac:dyDescent="0.3">
      <c r="A201" s="18" t="s">
        <v>87</v>
      </c>
      <c r="B201" s="18">
        <v>6.3878326996197721E-2</v>
      </c>
      <c r="C201" s="18">
        <v>8.5348599033816447E-2</v>
      </c>
      <c r="E201" s="18" t="s">
        <v>80</v>
      </c>
      <c r="F201" s="29">
        <v>5.1666956521739138E-2</v>
      </c>
      <c r="G201" s="30">
        <v>5.4403187616288567E-2</v>
      </c>
      <c r="I201" s="18" t="s">
        <v>111</v>
      </c>
      <c r="J201" s="18">
        <v>0.05</v>
      </c>
      <c r="K201" s="18">
        <v>0.05</v>
      </c>
    </row>
    <row r="202" spans="1:11" x14ac:dyDescent="0.3">
      <c r="A202" s="18" t="s">
        <v>88</v>
      </c>
      <c r="B202" s="18">
        <v>2.8423765873015875E-2</v>
      </c>
      <c r="C202" s="18">
        <v>3.002843171806167E-2</v>
      </c>
      <c r="E202" s="18" t="s">
        <v>101</v>
      </c>
      <c r="F202" s="29">
        <v>5.254378548895898E-2</v>
      </c>
      <c r="G202" s="30">
        <v>6.3349656504775378E-2</v>
      </c>
      <c r="I202" s="21" t="s">
        <v>112</v>
      </c>
      <c r="J202" s="33" t="e">
        <v>#N/A</v>
      </c>
      <c r="K202" s="33" t="e">
        <v>#N/A</v>
      </c>
    </row>
    <row r="203" spans="1:11" x14ac:dyDescent="0.3">
      <c r="A203" s="18" t="s">
        <v>89</v>
      </c>
      <c r="B203" s="18">
        <v>0.24352938161693502</v>
      </c>
      <c r="C203" s="18">
        <v>0.22418340598445527</v>
      </c>
      <c r="E203" s="18" t="s">
        <v>102</v>
      </c>
      <c r="F203" s="29">
        <v>6.3878326996197721E-2</v>
      </c>
      <c r="G203" s="30">
        <v>8.5348599033816447E-2</v>
      </c>
    </row>
    <row r="204" spans="1:11" x14ac:dyDescent="0.3">
      <c r="A204" s="18" t="s">
        <v>90</v>
      </c>
      <c r="B204" s="18">
        <v>5</v>
      </c>
      <c r="C204" s="18">
        <v>4</v>
      </c>
      <c r="E204" s="18" t="s">
        <v>78</v>
      </c>
      <c r="F204" s="31">
        <v>4.8705876323387007E-2</v>
      </c>
      <c r="G204" s="32">
        <v>5.6045851496113817E-2</v>
      </c>
    </row>
    <row r="205" spans="1:11" x14ac:dyDescent="0.3">
      <c r="A205" s="18" t="s">
        <v>91</v>
      </c>
      <c r="B205" s="18">
        <v>4.7098168952237403E-2</v>
      </c>
      <c r="C205" s="18">
        <v>5.2468529478182049E-2</v>
      </c>
    </row>
    <row r="206" spans="1:11" x14ac:dyDescent="0.3">
      <c r="A206" s="18" t="s">
        <v>92</v>
      </c>
      <c r="B206" s="18">
        <v>4.5252074211254316E-2</v>
      </c>
      <c r="C206" s="18">
        <v>4.8891780538547251E-2</v>
      </c>
      <c r="E206" s="18" t="s">
        <v>97</v>
      </c>
      <c r="F206" s="24">
        <v>0</v>
      </c>
    </row>
    <row r="207" spans="1:11" x14ac:dyDescent="0.3">
      <c r="A207" s="18" t="s">
        <v>93</v>
      </c>
      <c r="B207" s="18">
        <v>8.7885760146939294E-3</v>
      </c>
      <c r="C207" s="18">
        <v>1.4651373768851318E-2</v>
      </c>
    </row>
    <row r="208" spans="1:11" x14ac:dyDescent="0.3">
      <c r="A208" s="18" t="s">
        <v>94</v>
      </c>
      <c r="B208" s="18">
        <v>4.6504097847158352E-3</v>
      </c>
      <c r="C208" s="18">
        <v>1.2994121971850009E-2</v>
      </c>
      <c r="E208" s="18" t="s">
        <v>98</v>
      </c>
      <c r="F208" s="18">
        <v>2.8423765873015875E-2</v>
      </c>
      <c r="G208" s="18" t="s">
        <v>107</v>
      </c>
    </row>
    <row r="209" spans="1:10" x14ac:dyDescent="0.3">
      <c r="A209" s="21" t="s">
        <v>95</v>
      </c>
      <c r="B209" s="21">
        <v>5.5272387519356772E-3</v>
      </c>
      <c r="C209" s="21">
        <v>1.6250273897148379E-2</v>
      </c>
    </row>
    <row r="212" spans="1:10" x14ac:dyDescent="0.3">
      <c r="A212" s="18" t="s">
        <v>115</v>
      </c>
    </row>
    <row r="214" spans="1:10" ht="14.5" thickBot="1" x14ac:dyDescent="0.35">
      <c r="A214" s="18" t="s">
        <v>116</v>
      </c>
      <c r="D214" s="18" t="s">
        <v>117</v>
      </c>
      <c r="E214" s="18">
        <v>0</v>
      </c>
    </row>
    <row r="215" spans="1:10" ht="15" thickTop="1" x14ac:dyDescent="0.35">
      <c r="A215" s="35" t="s">
        <v>118</v>
      </c>
      <c r="B215" s="35" t="s">
        <v>90</v>
      </c>
      <c r="C215" s="35" t="s">
        <v>78</v>
      </c>
      <c r="D215" s="35" t="s">
        <v>119</v>
      </c>
      <c r="E215" s="35" t="s">
        <v>120</v>
      </c>
    </row>
    <row r="216" spans="1:10" x14ac:dyDescent="0.3">
      <c r="A216" s="18" t="s">
        <v>31</v>
      </c>
      <c r="B216" s="18">
        <v>5</v>
      </c>
      <c r="C216" s="18">
        <v>4.8705876323387007E-2</v>
      </c>
      <c r="D216" s="18">
        <v>1.6697966022388667E-4</v>
      </c>
    </row>
    <row r="217" spans="1:10" x14ac:dyDescent="0.3">
      <c r="A217" s="18" t="s">
        <v>51</v>
      </c>
      <c r="B217" s="18">
        <v>4</v>
      </c>
      <c r="C217" s="18">
        <v>5.6045851496113817E-2</v>
      </c>
      <c r="D217" s="18">
        <v>5.1538684058521618E-4</v>
      </c>
    </row>
    <row r="218" spans="1:10" x14ac:dyDescent="0.3">
      <c r="A218" s="34" t="s">
        <v>121</v>
      </c>
      <c r="B218" s="34"/>
      <c r="C218" s="34"/>
      <c r="D218" s="34">
        <v>3.1629702323588506E-4</v>
      </c>
      <c r="E218" s="34">
        <v>0.41271194488739066</v>
      </c>
    </row>
    <row r="220" spans="1:10" ht="14.5" thickBot="1" x14ac:dyDescent="0.35">
      <c r="A220" s="18" t="s">
        <v>122</v>
      </c>
      <c r="E220" s="18" t="s">
        <v>123</v>
      </c>
      <c r="F220" s="18">
        <v>0.05</v>
      </c>
    </row>
    <row r="221" spans="1:10" ht="15" thickTop="1" x14ac:dyDescent="0.35">
      <c r="A221" s="35" t="s">
        <v>124</v>
      </c>
      <c r="B221" s="35" t="s">
        <v>125</v>
      </c>
      <c r="C221" s="35" t="s">
        <v>126</v>
      </c>
      <c r="D221" s="35" t="s">
        <v>127</v>
      </c>
      <c r="E221" s="35" t="s">
        <v>110</v>
      </c>
      <c r="F221" s="35" t="s">
        <v>128</v>
      </c>
      <c r="G221" s="35" t="s">
        <v>129</v>
      </c>
      <c r="H221" s="35" t="s">
        <v>130</v>
      </c>
      <c r="I221" s="35" t="s">
        <v>131</v>
      </c>
      <c r="J221" s="35" t="s">
        <v>132</v>
      </c>
    </row>
    <row r="222" spans="1:10" x14ac:dyDescent="0.3">
      <c r="A222" s="18" t="s">
        <v>133</v>
      </c>
      <c r="B222" s="18">
        <v>1.1930367155127635E-2</v>
      </c>
      <c r="C222" s="18">
        <v>0.61523464259623495</v>
      </c>
      <c r="D222" s="18">
        <v>7</v>
      </c>
      <c r="E222" s="18">
        <v>0.27893154202141779</v>
      </c>
      <c r="F222" s="18">
        <v>1.8945786050900073</v>
      </c>
      <c r="I222" s="25" t="s">
        <v>152</v>
      </c>
      <c r="J222" s="18">
        <v>0.22649381070107513</v>
      </c>
    </row>
    <row r="223" spans="1:10" x14ac:dyDescent="0.3">
      <c r="A223" s="18" t="s">
        <v>134</v>
      </c>
      <c r="B223" s="18">
        <v>1.1930367155127635E-2</v>
      </c>
      <c r="C223" s="18">
        <v>0.61523464259623495</v>
      </c>
      <c r="D223" s="18">
        <v>7</v>
      </c>
      <c r="E223" s="36">
        <v>0.55786308404283558</v>
      </c>
      <c r="F223" s="18">
        <v>2.3646242515927849</v>
      </c>
      <c r="G223" s="18">
        <v>-3.5550810678147637E-2</v>
      </c>
      <c r="H223" s="18">
        <v>2.0870860332694016E-2</v>
      </c>
      <c r="I223" s="37" t="s">
        <v>152</v>
      </c>
      <c r="J223" s="18">
        <v>0.22649381070107513</v>
      </c>
    </row>
    <row r="224" spans="1:10" x14ac:dyDescent="0.3">
      <c r="A224" s="34"/>
      <c r="B224" s="34"/>
      <c r="C224" s="34"/>
      <c r="D224" s="34"/>
      <c r="E224" s="34"/>
      <c r="F224" s="34"/>
      <c r="G224" s="34"/>
      <c r="H224" s="34"/>
      <c r="I224" s="34"/>
      <c r="J224" s="34"/>
    </row>
    <row r="225" spans="1:22" ht="14.5" thickBot="1" x14ac:dyDescent="0.35">
      <c r="A225" s="18" t="s">
        <v>135</v>
      </c>
      <c r="E225" s="18" t="s">
        <v>123</v>
      </c>
      <c r="F225" s="18">
        <v>0.05</v>
      </c>
    </row>
    <row r="226" spans="1:22" ht="15" thickTop="1" x14ac:dyDescent="0.35">
      <c r="A226" s="35" t="s">
        <v>124</v>
      </c>
      <c r="B226" s="35" t="s">
        <v>125</v>
      </c>
      <c r="C226" s="35" t="s">
        <v>126</v>
      </c>
      <c r="D226" s="35" t="s">
        <v>127</v>
      </c>
      <c r="E226" s="35" t="s">
        <v>110</v>
      </c>
      <c r="F226" s="35" t="s">
        <v>128</v>
      </c>
      <c r="G226" s="35" t="s">
        <v>129</v>
      </c>
      <c r="H226" s="35" t="s">
        <v>130</v>
      </c>
      <c r="I226" s="35" t="s">
        <v>131</v>
      </c>
      <c r="J226" s="35" t="s">
        <v>132</v>
      </c>
    </row>
    <row r="227" spans="1:22" x14ac:dyDescent="0.3">
      <c r="A227" s="18" t="s">
        <v>133</v>
      </c>
      <c r="B227" s="18">
        <v>1.2737450380318715E-2</v>
      </c>
      <c r="C227" s="18">
        <v>0.5762515223665311</v>
      </c>
      <c r="D227" s="18">
        <v>4.5285177408504698</v>
      </c>
      <c r="E227" s="18">
        <v>0.29594430836449132</v>
      </c>
      <c r="F227" s="18">
        <v>2.0623299799572385</v>
      </c>
      <c r="I227" s="25" t="s">
        <v>152</v>
      </c>
      <c r="J227" s="18">
        <v>0.26137730696823275</v>
      </c>
    </row>
    <row r="228" spans="1:22" x14ac:dyDescent="0.3">
      <c r="A228" s="18" t="s">
        <v>134</v>
      </c>
      <c r="B228" s="18">
        <v>1.2737450380318715E-2</v>
      </c>
      <c r="C228" s="18">
        <v>0.5762515223665311</v>
      </c>
      <c r="D228" s="18">
        <v>4.5285177408504698</v>
      </c>
      <c r="E228" s="18">
        <v>0.59188861672898263</v>
      </c>
      <c r="F228" s="18">
        <v>2.6532042780140479</v>
      </c>
      <c r="G228" s="18">
        <v>-4.1135033012780084E-2</v>
      </c>
      <c r="H228" s="18">
        <v>2.6455082667326463E-2</v>
      </c>
      <c r="I228" s="25" t="s">
        <v>152</v>
      </c>
      <c r="J228" s="18">
        <v>0.26137730696823275</v>
      </c>
    </row>
    <row r="229" spans="1:22" x14ac:dyDescent="0.3">
      <c r="A229" s="34"/>
      <c r="B229" s="34"/>
      <c r="C229" s="34"/>
      <c r="D229" s="34"/>
      <c r="E229" s="34"/>
      <c r="F229" s="34"/>
      <c r="G229" s="34"/>
      <c r="H229" s="34"/>
      <c r="I229" s="34"/>
      <c r="J229" s="34"/>
    </row>
    <row r="231" spans="1:22" x14ac:dyDescent="0.3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</row>
    <row r="237" spans="1:22" ht="14.5" x14ac:dyDescent="0.35">
      <c r="A237" s="26"/>
      <c r="B237" s="26"/>
      <c r="E237" s="26"/>
      <c r="G237" s="26"/>
      <c r="H237" s="26"/>
    </row>
    <row r="241" spans="8:8" x14ac:dyDescent="0.3">
      <c r="H241" s="49"/>
    </row>
    <row r="248" spans="8:8" x14ac:dyDescent="0.3">
      <c r="H248" s="49"/>
    </row>
  </sheetData>
  <conditionalFormatting sqref="A32:A3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:E1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1:E13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1"/>
  <sheetViews>
    <sheetView zoomScale="70" zoomScaleNormal="70" workbookViewId="0">
      <selection activeCell="A2" sqref="A2"/>
    </sheetView>
  </sheetViews>
  <sheetFormatPr defaultColWidth="8.81640625" defaultRowHeight="14" x14ac:dyDescent="0.3"/>
  <cols>
    <col min="1" max="1" width="27.26953125" style="16" bestFit="1" customWidth="1"/>
    <col min="2" max="2" width="20.7265625" style="16" bestFit="1" customWidth="1"/>
    <col min="3" max="3" width="23.1796875" style="16" bestFit="1" customWidth="1"/>
    <col min="4" max="4" width="17.81640625" style="16" bestFit="1" customWidth="1"/>
    <col min="5" max="5" width="12.1796875" style="16" customWidth="1"/>
    <col min="6" max="6" width="27.26953125" style="16" bestFit="1" customWidth="1"/>
    <col min="7" max="7" width="20.7265625" style="16" bestFit="1" customWidth="1"/>
    <col min="8" max="8" width="23.1796875" style="16" bestFit="1" customWidth="1"/>
    <col min="9" max="9" width="17.81640625" style="16" bestFit="1" customWidth="1"/>
    <col min="10" max="10" width="18" style="16" bestFit="1" customWidth="1"/>
    <col min="11" max="11" width="13.26953125" style="16" bestFit="1" customWidth="1"/>
    <col min="12" max="12" width="16.7265625" style="16" bestFit="1" customWidth="1"/>
    <col min="13" max="13" width="14.81640625" style="16" bestFit="1" customWidth="1"/>
    <col min="14" max="14" width="15.54296875" style="16" bestFit="1" customWidth="1"/>
    <col min="15" max="15" width="17.1796875" style="16" bestFit="1" customWidth="1"/>
    <col min="16" max="16" width="17.7265625" style="16" bestFit="1" customWidth="1"/>
    <col min="17" max="17" width="13.26953125" style="16" bestFit="1" customWidth="1"/>
    <col min="18" max="18" width="15.26953125" style="16" bestFit="1" customWidth="1"/>
    <col min="19" max="19" width="21.7265625" style="16" bestFit="1" customWidth="1"/>
    <col min="20" max="20" width="18.54296875" style="16" bestFit="1" customWidth="1"/>
    <col min="21" max="22" width="13.26953125" style="16" bestFit="1" customWidth="1"/>
    <col min="23" max="23" width="13.54296875" style="16" bestFit="1" customWidth="1"/>
    <col min="24" max="16384" width="8.81640625" style="16"/>
  </cols>
  <sheetData>
    <row r="1" spans="1:9" x14ac:dyDescent="0.3">
      <c r="A1" s="45" t="s">
        <v>2</v>
      </c>
      <c r="B1" s="47" t="s">
        <v>46</v>
      </c>
      <c r="C1" s="45"/>
      <c r="D1" s="45"/>
      <c r="F1" s="45" t="s">
        <v>2</v>
      </c>
      <c r="G1" s="47" t="s">
        <v>35</v>
      </c>
    </row>
    <row r="2" spans="1:9" x14ac:dyDescent="0.3">
      <c r="A2" s="45" t="s">
        <v>149</v>
      </c>
      <c r="B2" s="47">
        <v>2</v>
      </c>
      <c r="C2" s="45"/>
      <c r="D2" s="45"/>
      <c r="F2" s="45" t="s">
        <v>149</v>
      </c>
      <c r="G2" s="47">
        <v>5</v>
      </c>
    </row>
    <row r="3" spans="1:9" x14ac:dyDescent="0.3">
      <c r="A3" s="45" t="s">
        <v>150</v>
      </c>
      <c r="B3" s="47">
        <v>2</v>
      </c>
      <c r="C3" s="45"/>
      <c r="D3" s="45"/>
      <c r="F3" s="45" t="s">
        <v>150</v>
      </c>
      <c r="G3" s="47">
        <v>4</v>
      </c>
    </row>
    <row r="4" spans="1:9" x14ac:dyDescent="0.3">
      <c r="A4" s="45"/>
      <c r="C4" s="45"/>
      <c r="D4" s="45"/>
    </row>
    <row r="5" spans="1:9" ht="14.5" thickBot="1" x14ac:dyDescent="0.35">
      <c r="A5" s="46" t="s">
        <v>145</v>
      </c>
      <c r="B5" s="46" t="s">
        <v>146</v>
      </c>
      <c r="C5" s="46" t="s">
        <v>147</v>
      </c>
      <c r="D5" s="46" t="s">
        <v>148</v>
      </c>
      <c r="F5" s="46" t="s">
        <v>145</v>
      </c>
      <c r="G5" s="46" t="s">
        <v>146</v>
      </c>
      <c r="H5" s="46" t="s">
        <v>147</v>
      </c>
      <c r="I5" s="46" t="s">
        <v>148</v>
      </c>
    </row>
    <row r="6" spans="1:9" x14ac:dyDescent="0.3">
      <c r="A6" s="16" t="s">
        <v>8</v>
      </c>
      <c r="B6" s="16">
        <v>1.1081414301252812</v>
      </c>
      <c r="C6" s="16">
        <v>1.2114322638038546</v>
      </c>
      <c r="D6" s="44">
        <f t="shared" ref="D6:D21" si="0">(C6-B6)/B6</f>
        <v>9.3210876220823025E-2</v>
      </c>
      <c r="F6" s="16" t="s">
        <v>26</v>
      </c>
      <c r="G6" s="16">
        <v>0.53665558732507279</v>
      </c>
      <c r="H6" s="16">
        <v>0.69114310675412638</v>
      </c>
      <c r="I6" s="44">
        <v>0.28787088605391636</v>
      </c>
    </row>
    <row r="7" spans="1:9" x14ac:dyDescent="0.3">
      <c r="A7" s="16" t="s">
        <v>19</v>
      </c>
      <c r="B7" s="16">
        <v>1.1495425257748177</v>
      </c>
      <c r="C7" s="16">
        <v>1.231913801690256</v>
      </c>
      <c r="D7" s="44">
        <f t="shared" si="0"/>
        <v>7.1655701349472162E-2</v>
      </c>
      <c r="F7" s="16" t="s">
        <v>20</v>
      </c>
      <c r="G7" s="16">
        <v>1.0433006606592383</v>
      </c>
      <c r="H7" s="16">
        <v>1.3087123725905676</v>
      </c>
      <c r="I7" s="44">
        <v>0.25439618888348214</v>
      </c>
    </row>
    <row r="8" spans="1:9" x14ac:dyDescent="0.3">
      <c r="A8" s="16" t="s">
        <v>10</v>
      </c>
      <c r="B8" s="16">
        <v>1.1581765896556531</v>
      </c>
      <c r="C8" s="16">
        <v>1.2405498095844933</v>
      </c>
      <c r="D8" s="44">
        <f t="shared" si="0"/>
        <v>7.112319543026796E-2</v>
      </c>
      <c r="F8" s="16" t="s">
        <v>8</v>
      </c>
      <c r="G8" s="16">
        <v>1.043443787575693</v>
      </c>
      <c r="H8" s="16">
        <v>1.214553928206203</v>
      </c>
      <c r="I8" s="44">
        <v>0.16398596902671905</v>
      </c>
    </row>
    <row r="9" spans="1:9" x14ac:dyDescent="0.3">
      <c r="A9" s="16" t="s">
        <v>11</v>
      </c>
      <c r="B9" s="16">
        <v>0.96189411109410994</v>
      </c>
      <c r="C9" s="16">
        <v>1.020587534472049</v>
      </c>
      <c r="D9" s="44">
        <f t="shared" si="0"/>
        <v>6.1018591028879458E-2</v>
      </c>
      <c r="F9" s="16" t="s">
        <v>13</v>
      </c>
      <c r="G9" s="16">
        <v>0.7317610551170286</v>
      </c>
      <c r="H9" s="16">
        <v>0.83393185631956568</v>
      </c>
      <c r="I9" s="44">
        <v>0.13962317410592065</v>
      </c>
    </row>
    <row r="10" spans="1:9" x14ac:dyDescent="0.3">
      <c r="A10" s="16" t="s">
        <v>18</v>
      </c>
      <c r="B10" s="16">
        <v>0.71189253999039437</v>
      </c>
      <c r="C10" s="16">
        <v>0.71235393913016265</v>
      </c>
      <c r="D10" s="44">
        <f t="shared" si="0"/>
        <v>6.4813032002626017E-4</v>
      </c>
      <c r="F10" s="16" t="s">
        <v>11</v>
      </c>
      <c r="G10" s="16">
        <v>1.0608858063147821</v>
      </c>
      <c r="H10" s="16">
        <v>1.1796130283700912</v>
      </c>
      <c r="I10" s="44">
        <v>0.11191329108995615</v>
      </c>
    </row>
    <row r="11" spans="1:9" x14ac:dyDescent="0.3">
      <c r="A11" s="16" t="s">
        <v>28</v>
      </c>
      <c r="B11" s="16">
        <v>1</v>
      </c>
      <c r="C11" s="16">
        <v>1</v>
      </c>
      <c r="D11" s="44">
        <f t="shared" si="0"/>
        <v>0</v>
      </c>
      <c r="F11" s="16" t="s">
        <v>14</v>
      </c>
      <c r="G11" s="16">
        <v>0.99525085965847848</v>
      </c>
      <c r="H11" s="16">
        <v>1.0912729738409643</v>
      </c>
      <c r="I11" s="44">
        <v>9.6480312727824175E-2</v>
      </c>
    </row>
    <row r="12" spans="1:9" x14ac:dyDescent="0.3">
      <c r="A12" s="16" t="s">
        <v>17</v>
      </c>
      <c r="B12" s="16">
        <v>0.61533262352647222</v>
      </c>
      <c r="C12" s="16">
        <v>0.59824516051949117</v>
      </c>
      <c r="D12" s="44">
        <f t="shared" si="0"/>
        <v>-2.776947353945379E-2</v>
      </c>
      <c r="F12" s="16" t="s">
        <v>17</v>
      </c>
      <c r="G12" s="16">
        <v>0.65638794529299349</v>
      </c>
      <c r="H12" s="16">
        <v>0.69524650130273391</v>
      </c>
      <c r="I12" s="44">
        <v>5.9200593625154146E-2</v>
      </c>
    </row>
    <row r="13" spans="1:9" x14ac:dyDescent="0.3">
      <c r="A13" s="16" t="s">
        <v>22</v>
      </c>
      <c r="B13" s="16">
        <v>1.43093573074766</v>
      </c>
      <c r="C13" s="16">
        <v>1.3733891579215869</v>
      </c>
      <c r="D13" s="44">
        <f t="shared" si="0"/>
        <v>-4.02160429637222E-2</v>
      </c>
      <c r="F13" s="16" t="s">
        <v>19</v>
      </c>
      <c r="G13" s="16">
        <v>1.2183694323105907</v>
      </c>
      <c r="H13" s="16">
        <v>1.2682932222140288</v>
      </c>
      <c r="I13" s="44">
        <v>4.0975904827782496E-2</v>
      </c>
    </row>
    <row r="14" spans="1:9" x14ac:dyDescent="0.3">
      <c r="A14" s="16" t="s">
        <v>14</v>
      </c>
      <c r="B14" s="16">
        <v>1.0565403903705231</v>
      </c>
      <c r="C14" s="16">
        <v>0.97030933871838898</v>
      </c>
      <c r="D14" s="44">
        <f t="shared" si="0"/>
        <v>-8.1616427008430137E-2</v>
      </c>
      <c r="F14" s="16" t="s">
        <v>24</v>
      </c>
      <c r="G14" s="16">
        <v>0.67113985502585971</v>
      </c>
      <c r="H14" s="16">
        <v>0.69206726974941368</v>
      </c>
      <c r="I14" s="44">
        <v>3.1181898328400744E-2</v>
      </c>
    </row>
    <row r="15" spans="1:9" x14ac:dyDescent="0.3">
      <c r="A15" s="16" t="s">
        <v>15</v>
      </c>
      <c r="B15" s="16">
        <v>0.94323799752319182</v>
      </c>
      <c r="C15" s="16">
        <v>0.80193161576676997</v>
      </c>
      <c r="D15" s="44">
        <f t="shared" si="0"/>
        <v>-0.1498098911700676</v>
      </c>
      <c r="F15" s="16" t="s">
        <v>10</v>
      </c>
      <c r="G15" s="16">
        <v>1.1864328218589562</v>
      </c>
      <c r="H15" s="16">
        <v>1.2080268726788665</v>
      </c>
      <c r="I15" s="44">
        <v>1.8200820494898198E-2</v>
      </c>
    </row>
    <row r="16" spans="1:9" x14ac:dyDescent="0.3">
      <c r="A16" s="16" t="s">
        <v>26</v>
      </c>
      <c r="B16" s="16">
        <v>0.65009251598714268</v>
      </c>
      <c r="C16" s="16">
        <v>0.52003769795449739</v>
      </c>
      <c r="D16" s="44">
        <f t="shared" si="0"/>
        <v>-0.20005586102642886</v>
      </c>
      <c r="F16" s="16" t="s">
        <v>28</v>
      </c>
      <c r="G16" s="16">
        <v>1</v>
      </c>
      <c r="H16" s="16">
        <v>1</v>
      </c>
      <c r="I16" s="44">
        <v>0</v>
      </c>
    </row>
    <row r="17" spans="1:9" x14ac:dyDescent="0.3">
      <c r="A17" s="16" t="s">
        <v>24</v>
      </c>
      <c r="B17" s="16">
        <v>0.71587384979384638</v>
      </c>
      <c r="C17" s="16">
        <v>0.5628155479986191</v>
      </c>
      <c r="D17" s="44">
        <f t="shared" si="0"/>
        <v>-0.21380624790150418</v>
      </c>
      <c r="F17" s="16" t="s">
        <v>12</v>
      </c>
      <c r="G17" s="16">
        <v>0.85816816781771321</v>
      </c>
      <c r="H17" s="16">
        <v>0.85277136638150219</v>
      </c>
      <c r="I17" s="44">
        <v>-6.2887457710472591E-3</v>
      </c>
    </row>
    <row r="18" spans="1:9" x14ac:dyDescent="0.3">
      <c r="A18" s="16" t="s">
        <v>12</v>
      </c>
      <c r="B18" s="16">
        <v>1.0856076029200967</v>
      </c>
      <c r="C18" s="16">
        <v>0.72441784490160888</v>
      </c>
      <c r="D18" s="44">
        <f t="shared" si="0"/>
        <v>-0.3327074691140241</v>
      </c>
      <c r="F18" s="16" t="s">
        <v>18</v>
      </c>
      <c r="G18" s="16">
        <v>0.95875098093013222</v>
      </c>
      <c r="H18" s="16">
        <v>0.93278455090068935</v>
      </c>
      <c r="I18" s="44">
        <v>-2.7083602046749977E-2</v>
      </c>
    </row>
    <row r="19" spans="1:9" x14ac:dyDescent="0.3">
      <c r="A19" s="16" t="s">
        <v>13</v>
      </c>
      <c r="B19" s="16">
        <v>0.82734463082274023</v>
      </c>
      <c r="C19" s="16">
        <v>0.53554171960124919</v>
      </c>
      <c r="D19" s="44">
        <f t="shared" si="0"/>
        <v>-0.35269813853908993</v>
      </c>
      <c r="F19" s="16" t="s">
        <v>22</v>
      </c>
      <c r="G19" s="16">
        <v>1.4487815847094514</v>
      </c>
      <c r="H19" s="16">
        <v>1.4019219622906092</v>
      </c>
      <c r="I19" s="44">
        <v>-3.2344159335956621E-2</v>
      </c>
    </row>
    <row r="20" spans="1:9" x14ac:dyDescent="0.3">
      <c r="A20" s="16" t="s">
        <v>20</v>
      </c>
      <c r="B20" s="16">
        <v>1.745631515226699</v>
      </c>
      <c r="C20" s="16">
        <v>0.85025025859008463</v>
      </c>
      <c r="D20" s="44">
        <f t="shared" si="0"/>
        <v>-0.51292683984359344</v>
      </c>
      <c r="F20" s="16" t="s">
        <v>25</v>
      </c>
      <c r="G20" s="16">
        <v>1.157208871062696</v>
      </c>
      <c r="H20" s="16">
        <v>1.0973620828590287</v>
      </c>
      <c r="I20" s="44">
        <v>-5.1716496217928558E-2</v>
      </c>
    </row>
    <row r="21" spans="1:9" x14ac:dyDescent="0.3">
      <c r="A21" s="16" t="s">
        <v>25</v>
      </c>
      <c r="B21" s="16">
        <v>1.7109608262150493</v>
      </c>
      <c r="C21" s="16">
        <v>0.81987956719120336</v>
      </c>
      <c r="D21" s="44">
        <f t="shared" si="0"/>
        <v>-0.52080751667183212</v>
      </c>
      <c r="F21" s="16" t="s">
        <v>15</v>
      </c>
      <c r="G21" s="16">
        <v>1.0499795748368252</v>
      </c>
      <c r="H21" s="16">
        <v>0.93114124944374599</v>
      </c>
      <c r="I21" s="44">
        <v>-0.11318155918561333</v>
      </c>
    </row>
  </sheetData>
  <sortState xmlns:xlrd2="http://schemas.microsoft.com/office/spreadsheetml/2017/richdata2" ref="F6:I21">
    <sortCondition descending="1" ref="I5"/>
  </sortState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Study_Info</vt:lpstr>
      <vt:lpstr>Dynamic_pIDcc</vt:lpstr>
      <vt:lpstr>Static_pIDcc</vt:lpstr>
      <vt:lpstr>organ_biodistribution</vt:lpstr>
      <vt:lpstr>fig3_pharmacokinetics_WT</vt:lpstr>
      <vt:lpstr>tau_rich_SNR</vt:lpstr>
      <vt:lpstr>fig4_TAUs_WT_vs_PS19</vt:lpstr>
      <vt:lpstr>fig5_regional_quantification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Kelleher, Andrew</dc:creator>
  <cp:lastModifiedBy>Kelleher, Andrew</cp:lastModifiedBy>
  <dcterms:created xsi:type="dcterms:W3CDTF">2024-04-05T00:29:42Z</dcterms:created>
  <dcterms:modified xsi:type="dcterms:W3CDTF">2025-01-16T14:43:09Z</dcterms:modified>
</cp:coreProperties>
</file>