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arjo\Dropbox\UNAB\Research\DNAzymes\Publicaciones\10-23\10-23 Mechanism-2023\Second Submission\"/>
    </mc:Choice>
  </mc:AlternateContent>
  <xr:revisionPtr revIDLastSave="0" documentId="8_{375CB8B7-8419-4798-A936-12FEB1C69BE2}" xr6:coauthVersionLast="47" xr6:coauthVersionMax="47" xr10:uidLastSave="{00000000-0000-0000-0000-000000000000}"/>
  <bookViews>
    <workbookView xWindow="-108" yWindow="-108" windowWidth="23256" windowHeight="12456" activeTab="3" xr2:uid="{1A95D1BB-E4C5-4CB0-A2DA-3713135631AA}"/>
  </bookViews>
  <sheets>
    <sheet name="pH-Mg-10-23E" sheetId="10" r:id="rId1"/>
    <sheet name="pH-Mg-10-23G14AP" sheetId="8" r:id="rId2"/>
    <sheet name="pH- Pb-10-23E" sheetId="11" r:id="rId3"/>
    <sheet name="pH-Pb-10-23G14-AP" sheetId="9" r:id="rId4"/>
    <sheet name="Pb2+ titration" sheetId="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0" l="1"/>
  <c r="E20" i="11"/>
  <c r="E22" i="9"/>
  <c r="E31" i="11"/>
  <c r="E24" i="11"/>
  <c r="E18" i="11"/>
  <c r="E14" i="11"/>
  <c r="E11" i="11"/>
  <c r="E8" i="11"/>
  <c r="E6" i="11"/>
  <c r="E2" i="11"/>
  <c r="E37" i="10"/>
  <c r="E43" i="10"/>
  <c r="E32" i="10"/>
  <c r="E26" i="10"/>
  <c r="E21" i="10"/>
  <c r="E15" i="10"/>
  <c r="E9" i="10"/>
  <c r="E18" i="10"/>
  <c r="E2" i="10"/>
  <c r="E31" i="9"/>
  <c r="E26" i="9"/>
  <c r="E18" i="9"/>
  <c r="E14" i="9"/>
  <c r="E10" i="9"/>
  <c r="E7" i="9"/>
  <c r="E2" i="9"/>
  <c r="E5" i="8"/>
  <c r="E2" i="8"/>
  <c r="E7" i="8"/>
  <c r="E25" i="8"/>
  <c r="E28" i="8"/>
  <c r="E21" i="8"/>
  <c r="E17" i="8"/>
  <c r="E13" i="8"/>
  <c r="E9" i="8"/>
</calcChain>
</file>

<file path=xl/sharedStrings.xml><?xml version="1.0" encoding="utf-8"?>
<sst xmlns="http://schemas.openxmlformats.org/spreadsheetml/2006/main" count="113" uniqueCount="16">
  <si>
    <t>Cofactor</t>
  </si>
  <si>
    <t>[Metal] in reaction</t>
  </si>
  <si>
    <r>
      <t>k</t>
    </r>
    <r>
      <rPr>
        <b/>
        <vertAlign val="subscript"/>
        <sz val="12"/>
        <color theme="0"/>
        <rFont val="Times New Roman"/>
        <family val="1"/>
      </rPr>
      <t>obs</t>
    </r>
  </si>
  <si>
    <t>Average</t>
  </si>
  <si>
    <t>Standard deviation</t>
  </si>
  <si>
    <r>
      <t>Pb</t>
    </r>
    <r>
      <rPr>
        <vertAlign val="superscript"/>
        <sz val="11"/>
        <color theme="1"/>
        <rFont val="Times New Roman"/>
        <family val="1"/>
      </rPr>
      <t>2+</t>
    </r>
  </si>
  <si>
    <t>400 µM</t>
  </si>
  <si>
    <t>250 µM</t>
  </si>
  <si>
    <t>150 µM</t>
  </si>
  <si>
    <t>75 µM</t>
  </si>
  <si>
    <t>25 µM</t>
  </si>
  <si>
    <t>10 µM</t>
  </si>
  <si>
    <t>pH-Buffer</t>
  </si>
  <si>
    <r>
      <t>Mg</t>
    </r>
    <r>
      <rPr>
        <vertAlign val="superscript"/>
        <sz val="11"/>
        <color theme="1"/>
        <rFont val="Times New Roman"/>
        <family val="1"/>
      </rPr>
      <t>2+</t>
    </r>
  </si>
  <si>
    <t>10 mM</t>
  </si>
  <si>
    <t>Ph-Buffer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</si>
</sst>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0.0000"/>
    <numFmt numFmtId="165" formatCode="0.0000000"/>
    <numFmt numFmtId="167" formatCode="0.000"/>
    <numFmt numFmtId="168" formatCode="0.00000"/>
    <numFmt numFmtId="169" formatCode="0.000000"/>
    <numFmt numFmtId="170" formatCode="0.00.E+00"/>
  </numFmts>
  <fonts count="7" x14ac:knownFonts="1"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vertAlign val="subscript"/>
      <sz val="12"/>
      <color theme="0"/>
      <name val="Times New Roman"/>
      <family val="1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41" fontId="6" fillId="0" borderId="0" applyFont="0" applyFill="0" applyBorder="0" applyAlignment="0" applyProtection="0"/>
  </cellStyleXfs>
  <cellXfs count="187">
    <xf numFmtId="0" fontId="0" fillId="0" borderId="0" xfId="0"/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2" xfId="0" applyBorder="1"/>
    <xf numFmtId="0" fontId="4" fillId="2" borderId="1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170" fontId="4" fillId="2" borderId="1" xfId="1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 wrapText="1"/>
    </xf>
    <xf numFmtId="170" fontId="2" fillId="4" borderId="3" xfId="0" applyNumberFormat="1" applyFont="1" applyFill="1" applyBorder="1" applyAlignment="1">
      <alignment horizontal="center" vertical="center"/>
    </xf>
    <xf numFmtId="170" fontId="2" fillId="4" borderId="4" xfId="0" applyNumberFormat="1" applyFont="1" applyFill="1" applyBorder="1" applyAlignment="1">
      <alignment horizontal="center" vertical="center"/>
    </xf>
    <xf numFmtId="170" fontId="2" fillId="3" borderId="3" xfId="0" applyNumberFormat="1" applyFont="1" applyFill="1" applyBorder="1" applyAlignment="1">
      <alignment horizontal="center" vertical="center"/>
    </xf>
    <xf numFmtId="170" fontId="2" fillId="3" borderId="2" xfId="0" applyNumberFormat="1" applyFont="1" applyFill="1" applyBorder="1" applyAlignment="1">
      <alignment horizontal="center" vertical="center"/>
    </xf>
    <xf numFmtId="170" fontId="2" fillId="3" borderId="4" xfId="0" applyNumberFormat="1" applyFont="1" applyFill="1" applyBorder="1" applyAlignment="1">
      <alignment horizontal="center" vertical="center"/>
    </xf>
    <xf numFmtId="170" fontId="2" fillId="4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70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2" borderId="11" xfId="1" applyNumberFormat="1" applyFont="1" applyFill="1" applyBorder="1" applyAlignment="1">
      <alignment horizontal="center" vertical="center" wrapText="1"/>
    </xf>
    <xf numFmtId="168" fontId="2" fillId="3" borderId="3" xfId="0" applyNumberFormat="1" applyFont="1" applyFill="1" applyBorder="1" applyAlignment="1">
      <alignment horizontal="center"/>
    </xf>
    <xf numFmtId="168" fontId="2" fillId="3" borderId="10" xfId="0" applyNumberFormat="1" applyFont="1" applyFill="1" applyBorder="1" applyAlignment="1">
      <alignment horizontal="center"/>
    </xf>
    <xf numFmtId="168" fontId="2" fillId="3" borderId="0" xfId="0" applyNumberFormat="1" applyFont="1" applyFill="1" applyAlignment="1">
      <alignment horizontal="center"/>
    </xf>
    <xf numFmtId="168" fontId="2" fillId="3" borderId="8" xfId="0" applyNumberFormat="1" applyFont="1" applyFill="1" applyBorder="1" applyAlignment="1">
      <alignment horizontal="center"/>
    </xf>
    <xf numFmtId="168" fontId="2" fillId="4" borderId="3" xfId="0" applyNumberFormat="1" applyFont="1" applyFill="1" applyBorder="1" applyAlignment="1">
      <alignment horizontal="center" vertical="center"/>
    </xf>
    <xf numFmtId="168" fontId="2" fillId="4" borderId="4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0" fontId="2" fillId="4" borderId="0" xfId="0" applyNumberFormat="1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67" fontId="2" fillId="4" borderId="10" xfId="0" applyNumberFormat="1" applyFont="1" applyFill="1" applyBorder="1" applyAlignment="1">
      <alignment horizontal="center"/>
    </xf>
    <xf numFmtId="167" fontId="2" fillId="4" borderId="8" xfId="0" applyNumberFormat="1" applyFont="1" applyFill="1" applyBorder="1" applyAlignment="1">
      <alignment horizontal="center"/>
    </xf>
    <xf numFmtId="167" fontId="2" fillId="3" borderId="10" xfId="0" applyNumberFormat="1" applyFont="1" applyFill="1" applyBorder="1" applyAlignment="1">
      <alignment horizontal="center"/>
    </xf>
    <xf numFmtId="167" fontId="2" fillId="3" borderId="0" xfId="0" applyNumberFormat="1" applyFont="1" applyFill="1" applyAlignment="1">
      <alignment horizontal="center"/>
    </xf>
    <xf numFmtId="167" fontId="2" fillId="3" borderId="8" xfId="0" applyNumberFormat="1" applyFont="1" applyFill="1" applyBorder="1" applyAlignment="1">
      <alignment horizontal="center"/>
    </xf>
    <xf numFmtId="167" fontId="2" fillId="4" borderId="0" xfId="0" applyNumberFormat="1" applyFont="1" applyFill="1" applyAlignment="1">
      <alignment horizontal="center"/>
    </xf>
    <xf numFmtId="167" fontId="2" fillId="3" borderId="3" xfId="0" applyNumberFormat="1" applyFont="1" applyFill="1" applyBorder="1" applyAlignment="1">
      <alignment horizontal="center"/>
    </xf>
    <xf numFmtId="167" fontId="2" fillId="3" borderId="2" xfId="0" applyNumberFormat="1" applyFont="1" applyFill="1" applyBorder="1" applyAlignment="1">
      <alignment horizontal="center"/>
    </xf>
    <xf numFmtId="167" fontId="2" fillId="3" borderId="4" xfId="0" applyNumberFormat="1" applyFont="1" applyFill="1" applyBorder="1" applyAlignment="1">
      <alignment horizontal="center"/>
    </xf>
    <xf numFmtId="164" fontId="2" fillId="4" borderId="10" xfId="0" applyNumberFormat="1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8" fontId="4" fillId="2" borderId="3" xfId="1" applyNumberFormat="1" applyFont="1" applyFill="1" applyBorder="1" applyAlignment="1">
      <alignment horizontal="center" vertical="center"/>
    </xf>
    <xf numFmtId="168" fontId="2" fillId="3" borderId="11" xfId="0" applyNumberFormat="1" applyFont="1" applyFill="1" applyBorder="1" applyAlignment="1">
      <alignment horizontal="center"/>
    </xf>
    <xf numFmtId="168" fontId="2" fillId="3" borderId="5" xfId="0" applyNumberFormat="1" applyFont="1" applyFill="1" applyBorder="1" applyAlignment="1">
      <alignment horizontal="center"/>
    </xf>
    <xf numFmtId="168" fontId="2" fillId="3" borderId="7" xfId="0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169" fontId="2" fillId="3" borderId="0" xfId="0" applyNumberFormat="1" applyFont="1" applyFill="1" applyAlignment="1">
      <alignment horizontal="center"/>
    </xf>
    <xf numFmtId="167" fontId="2" fillId="4" borderId="3" xfId="0" applyNumberFormat="1" applyFont="1" applyFill="1" applyBorder="1" applyAlignment="1">
      <alignment horizontal="center"/>
    </xf>
    <xf numFmtId="167" fontId="2" fillId="4" borderId="2" xfId="0" applyNumberFormat="1" applyFont="1" applyFill="1" applyBorder="1" applyAlignment="1">
      <alignment horizontal="center"/>
    </xf>
    <xf numFmtId="167" fontId="2" fillId="4" borderId="4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7" fontId="2" fillId="3" borderId="0" xfId="0" applyNumberFormat="1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0" fontId="2" fillId="3" borderId="3" xfId="2" applyNumberFormat="1" applyFont="1" applyFill="1" applyBorder="1" applyAlignment="1">
      <alignment horizontal="center" vertical="center"/>
    </xf>
    <xf numFmtId="170" fontId="2" fillId="3" borderId="2" xfId="2" applyNumberFormat="1" applyFont="1" applyFill="1" applyBorder="1" applyAlignment="1">
      <alignment horizontal="center" vertical="center"/>
    </xf>
    <xf numFmtId="170" fontId="2" fillId="3" borderId="4" xfId="2" applyNumberFormat="1" applyFont="1" applyFill="1" applyBorder="1" applyAlignment="1">
      <alignment horizontal="center" vertical="center"/>
    </xf>
    <xf numFmtId="170" fontId="2" fillId="3" borderId="12" xfId="0" applyNumberFormat="1" applyFont="1" applyFill="1" applyBorder="1" applyAlignment="1">
      <alignment horizontal="center" vertical="center"/>
    </xf>
    <xf numFmtId="170" fontId="2" fillId="3" borderId="6" xfId="0" applyNumberFormat="1" applyFont="1" applyFill="1" applyBorder="1" applyAlignment="1">
      <alignment horizontal="center" vertical="center"/>
    </xf>
    <xf numFmtId="170" fontId="2" fillId="3" borderId="9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170" fontId="2" fillId="4" borderId="3" xfId="2" applyNumberFormat="1" applyFont="1" applyFill="1" applyBorder="1" applyAlignment="1">
      <alignment horizontal="center" vertical="center"/>
    </xf>
    <xf numFmtId="170" fontId="2" fillId="4" borderId="2" xfId="2" applyNumberFormat="1" applyFont="1" applyFill="1" applyBorder="1" applyAlignment="1">
      <alignment horizontal="center" vertical="center"/>
    </xf>
    <xf numFmtId="170" fontId="2" fillId="4" borderId="4" xfId="2" applyNumberFormat="1" applyFont="1" applyFill="1" applyBorder="1" applyAlignment="1">
      <alignment horizontal="center" vertical="center"/>
    </xf>
    <xf numFmtId="170" fontId="2" fillId="4" borderId="12" xfId="0" applyNumberFormat="1" applyFont="1" applyFill="1" applyBorder="1" applyAlignment="1">
      <alignment horizontal="center" vertical="center"/>
    </xf>
    <xf numFmtId="170" fontId="2" fillId="4" borderId="6" xfId="0" applyNumberFormat="1" applyFont="1" applyFill="1" applyBorder="1" applyAlignment="1">
      <alignment horizontal="center" vertical="center"/>
    </xf>
    <xf numFmtId="170" fontId="2" fillId="4" borderId="9" xfId="0" applyNumberFormat="1" applyFont="1" applyFill="1" applyBorder="1" applyAlignment="1">
      <alignment horizontal="center" vertical="center"/>
    </xf>
    <xf numFmtId="11" fontId="2" fillId="4" borderId="3" xfId="0" applyNumberFormat="1" applyFont="1" applyFill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/>
    </xf>
    <xf numFmtId="11" fontId="2" fillId="4" borderId="4" xfId="0" applyNumberFormat="1" applyFont="1" applyFill="1" applyBorder="1" applyAlignment="1">
      <alignment horizontal="center" vertical="center"/>
    </xf>
    <xf numFmtId="170" fontId="2" fillId="4" borderId="3" xfId="0" applyNumberFormat="1" applyFont="1" applyFill="1" applyBorder="1" applyAlignment="1">
      <alignment horizontal="center" vertical="center"/>
    </xf>
    <xf numFmtId="170" fontId="2" fillId="4" borderId="2" xfId="0" applyNumberFormat="1" applyFont="1" applyFill="1" applyBorder="1" applyAlignment="1">
      <alignment horizontal="center" vertical="center"/>
    </xf>
    <xf numFmtId="170" fontId="2" fillId="4" borderId="4" xfId="0" applyNumberFormat="1" applyFont="1" applyFill="1" applyBorder="1" applyAlignment="1">
      <alignment horizontal="center" vertical="center"/>
    </xf>
    <xf numFmtId="11" fontId="2" fillId="3" borderId="3" xfId="0" applyNumberFormat="1" applyFont="1" applyFill="1" applyBorder="1" applyAlignment="1">
      <alignment horizontal="center" vertical="center"/>
    </xf>
    <xf numFmtId="11" fontId="2" fillId="3" borderId="2" xfId="0" applyNumberFormat="1" applyFont="1" applyFill="1" applyBorder="1" applyAlignment="1">
      <alignment horizontal="center" vertical="center"/>
    </xf>
    <xf numFmtId="11" fontId="2" fillId="3" borderId="4" xfId="0" applyNumberFormat="1" applyFont="1" applyFill="1" applyBorder="1" applyAlignment="1">
      <alignment horizontal="center" vertical="center"/>
    </xf>
    <xf numFmtId="170" fontId="2" fillId="3" borderId="3" xfId="0" applyNumberFormat="1" applyFont="1" applyFill="1" applyBorder="1" applyAlignment="1">
      <alignment horizontal="center" vertical="center"/>
    </xf>
    <xf numFmtId="170" fontId="2" fillId="3" borderId="2" xfId="0" applyNumberFormat="1" applyFont="1" applyFill="1" applyBorder="1" applyAlignment="1">
      <alignment horizontal="center" vertical="center"/>
    </xf>
    <xf numFmtId="170" fontId="2" fillId="3" borderId="4" xfId="0" applyNumberFormat="1" applyFont="1" applyFill="1" applyBorder="1" applyAlignment="1">
      <alignment horizontal="center" vertical="center"/>
    </xf>
    <xf numFmtId="168" fontId="2" fillId="4" borderId="12" xfId="0" applyNumberFormat="1" applyFont="1" applyFill="1" applyBorder="1" applyAlignment="1">
      <alignment horizontal="center" vertical="center"/>
    </xf>
    <xf numFmtId="168" fontId="2" fillId="4" borderId="6" xfId="0" applyNumberFormat="1" applyFont="1" applyFill="1" applyBorder="1" applyAlignment="1">
      <alignment horizontal="center" vertical="center"/>
    </xf>
    <xf numFmtId="168" fontId="2" fillId="4" borderId="9" xfId="0" applyNumberFormat="1" applyFont="1" applyFill="1" applyBorder="1" applyAlignment="1">
      <alignment horizontal="center" vertical="center"/>
    </xf>
    <xf numFmtId="169" fontId="2" fillId="4" borderId="3" xfId="0" applyNumberFormat="1" applyFont="1" applyFill="1" applyBorder="1" applyAlignment="1">
      <alignment horizontal="center" vertical="center"/>
    </xf>
    <xf numFmtId="169" fontId="2" fillId="4" borderId="2" xfId="0" applyNumberFormat="1" applyFont="1" applyFill="1" applyBorder="1" applyAlignment="1">
      <alignment horizontal="center" vertical="center"/>
    </xf>
    <xf numFmtId="169" fontId="2" fillId="4" borderId="4" xfId="0" applyNumberFormat="1" applyFont="1" applyFill="1" applyBorder="1" applyAlignment="1">
      <alignment horizontal="center" vertical="center"/>
    </xf>
    <xf numFmtId="168" fontId="2" fillId="3" borderId="3" xfId="0" applyNumberFormat="1" applyFont="1" applyFill="1" applyBorder="1" applyAlignment="1">
      <alignment horizontal="center" vertical="center"/>
    </xf>
    <xf numFmtId="168" fontId="2" fillId="3" borderId="2" xfId="0" applyNumberFormat="1" applyFont="1" applyFill="1" applyBorder="1" applyAlignment="1">
      <alignment horizontal="center" vertical="center"/>
    </xf>
    <xf numFmtId="168" fontId="2" fillId="3" borderId="4" xfId="0" applyNumberFormat="1" applyFont="1" applyFill="1" applyBorder="1" applyAlignment="1">
      <alignment horizontal="center" vertical="center"/>
    </xf>
    <xf numFmtId="168" fontId="2" fillId="4" borderId="3" xfId="0" applyNumberFormat="1" applyFont="1" applyFill="1" applyBorder="1" applyAlignment="1">
      <alignment horizontal="center" vertical="center"/>
    </xf>
    <xf numFmtId="168" fontId="2" fillId="4" borderId="2" xfId="0" applyNumberFormat="1" applyFont="1" applyFill="1" applyBorder="1" applyAlignment="1">
      <alignment horizontal="center" vertical="center"/>
    </xf>
    <xf numFmtId="168" fontId="2" fillId="4" borderId="4" xfId="0" applyNumberFormat="1" applyFont="1" applyFill="1" applyBorder="1" applyAlignment="1">
      <alignment horizontal="center" vertical="center"/>
    </xf>
    <xf numFmtId="169" fontId="2" fillId="3" borderId="3" xfId="0" applyNumberFormat="1" applyFont="1" applyFill="1" applyBorder="1" applyAlignment="1">
      <alignment horizontal="center" vertical="center"/>
    </xf>
    <xf numFmtId="169" fontId="2" fillId="3" borderId="4" xfId="0" applyNumberFormat="1" applyFont="1" applyFill="1" applyBorder="1" applyAlignment="1">
      <alignment horizontal="center" vertical="center"/>
    </xf>
    <xf numFmtId="165" fontId="2" fillId="3" borderId="12" xfId="0" applyNumberFormat="1" applyFont="1" applyFill="1" applyBorder="1" applyAlignment="1">
      <alignment horizontal="center" vertical="center"/>
    </xf>
    <xf numFmtId="165" fontId="2" fillId="3" borderId="9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168" fontId="2" fillId="3" borderId="3" xfId="2" applyNumberFormat="1" applyFont="1" applyFill="1" applyBorder="1" applyAlignment="1">
      <alignment horizontal="center" vertical="center"/>
    </xf>
    <xf numFmtId="168" fontId="2" fillId="3" borderId="2" xfId="2" applyNumberFormat="1" applyFont="1" applyFill="1" applyBorder="1" applyAlignment="1">
      <alignment horizontal="center" vertical="center"/>
    </xf>
    <xf numFmtId="168" fontId="2" fillId="3" borderId="4" xfId="2" applyNumberFormat="1" applyFont="1" applyFill="1" applyBorder="1" applyAlignment="1">
      <alignment horizontal="center" vertical="center"/>
    </xf>
    <xf numFmtId="168" fontId="2" fillId="3" borderId="12" xfId="0" applyNumberFormat="1" applyFont="1" applyFill="1" applyBorder="1" applyAlignment="1">
      <alignment horizontal="center" vertical="center"/>
    </xf>
    <xf numFmtId="168" fontId="2" fillId="3" borderId="6" xfId="0" applyNumberFormat="1" applyFont="1" applyFill="1" applyBorder="1" applyAlignment="1">
      <alignment horizontal="center" vertical="center"/>
    </xf>
    <xf numFmtId="168" fontId="2" fillId="3" borderId="9" xfId="0" applyNumberFormat="1" applyFont="1" applyFill="1" applyBorder="1" applyAlignment="1">
      <alignment horizontal="center" vertical="center"/>
    </xf>
    <xf numFmtId="164" fontId="2" fillId="4" borderId="12" xfId="2" applyNumberFormat="1" applyFont="1" applyFill="1" applyBorder="1" applyAlignment="1">
      <alignment horizontal="center" vertical="center"/>
    </xf>
    <xf numFmtId="164" fontId="2" fillId="4" borderId="6" xfId="2" applyNumberFormat="1" applyFont="1" applyFill="1" applyBorder="1" applyAlignment="1">
      <alignment horizontal="center" vertical="center"/>
    </xf>
    <xf numFmtId="164" fontId="2" fillId="4" borderId="9" xfId="2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164" fontId="2" fillId="3" borderId="12" xfId="2" applyNumberFormat="1" applyFont="1" applyFill="1" applyBorder="1" applyAlignment="1">
      <alignment horizontal="center" vertical="center"/>
    </xf>
    <xf numFmtId="164" fontId="2" fillId="3" borderId="6" xfId="2" applyNumberFormat="1" applyFont="1" applyFill="1" applyBorder="1" applyAlignment="1">
      <alignment horizontal="center" vertical="center"/>
    </xf>
    <xf numFmtId="164" fontId="2" fillId="3" borderId="9" xfId="2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7" fontId="2" fillId="4" borderId="3" xfId="0" applyNumberFormat="1" applyFont="1" applyFill="1" applyBorder="1" applyAlignment="1">
      <alignment horizontal="center" vertical="center"/>
    </xf>
    <xf numFmtId="167" fontId="2" fillId="4" borderId="2" xfId="0" applyNumberFormat="1" applyFont="1" applyFill="1" applyBorder="1" applyAlignment="1">
      <alignment horizontal="center" vertical="center"/>
    </xf>
    <xf numFmtId="167" fontId="2" fillId="4" borderId="4" xfId="0" applyNumberFormat="1" applyFont="1" applyFill="1" applyBorder="1" applyAlignment="1">
      <alignment horizontal="center" vertical="center"/>
    </xf>
    <xf numFmtId="11" fontId="2" fillId="4" borderId="12" xfId="0" applyNumberFormat="1" applyFont="1" applyFill="1" applyBorder="1" applyAlignment="1">
      <alignment horizontal="center" vertical="center"/>
    </xf>
    <xf numFmtId="11" fontId="2" fillId="4" borderId="6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7" fontId="2" fillId="3" borderId="3" xfId="0" applyNumberFormat="1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>
      <alignment horizontal="center" vertical="center"/>
    </xf>
    <xf numFmtId="167" fontId="2" fillId="3" borderId="4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7" fontId="2" fillId="4" borderId="3" xfId="2" applyNumberFormat="1" applyFont="1" applyFill="1" applyBorder="1" applyAlignment="1">
      <alignment horizontal="center" vertical="center"/>
    </xf>
    <xf numFmtId="167" fontId="2" fillId="4" borderId="2" xfId="2" applyNumberFormat="1" applyFont="1" applyFill="1" applyBorder="1" applyAlignment="1">
      <alignment horizontal="center" vertical="center"/>
    </xf>
    <xf numFmtId="167" fontId="2" fillId="4" borderId="4" xfId="2" applyNumberFormat="1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 xr:uid="{330B2C9F-F163-4B8A-929F-4E8E11AC75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1EC38-01AF-4C84-B53F-FE3C7632A6E4}">
  <dimension ref="A1:F48"/>
  <sheetViews>
    <sheetView workbookViewId="0">
      <selection activeCell="P14" sqref="O8:P14"/>
    </sheetView>
  </sheetViews>
  <sheetFormatPr baseColWidth="10" defaultColWidth="11.44140625" defaultRowHeight="14.4" x14ac:dyDescent="0.3"/>
  <cols>
    <col min="1" max="1" width="11.6640625" style="23" customWidth="1"/>
    <col min="2" max="3" width="14.33203125" style="23" customWidth="1"/>
    <col min="4" max="4" width="12.88671875" style="24" customWidth="1"/>
    <col min="5" max="5" width="12.33203125" style="24" customWidth="1"/>
    <col min="6" max="6" width="11.44140625" style="25"/>
  </cols>
  <sheetData>
    <row r="1" spans="1:6" ht="31.8" thickBot="1" x14ac:dyDescent="0.35">
      <c r="A1" s="3" t="s">
        <v>0</v>
      </c>
      <c r="B1" s="3" t="s">
        <v>1</v>
      </c>
      <c r="C1" s="3" t="s">
        <v>12</v>
      </c>
      <c r="D1" s="12" t="s">
        <v>2</v>
      </c>
      <c r="E1" s="13" t="s">
        <v>3</v>
      </c>
      <c r="F1" s="21" t="s">
        <v>4</v>
      </c>
    </row>
    <row r="2" spans="1:6" x14ac:dyDescent="0.3">
      <c r="A2" s="121" t="s">
        <v>13</v>
      </c>
      <c r="B2" s="121" t="s">
        <v>14</v>
      </c>
      <c r="C2" s="101">
        <v>4.5</v>
      </c>
      <c r="D2" s="68">
        <v>2.9502599999999999E-4</v>
      </c>
      <c r="E2" s="139">
        <f>AVERAGE(D2:D3)</f>
        <v>2.50592E-4</v>
      </c>
      <c r="F2" s="141">
        <v>6.2929999999999995E-5</v>
      </c>
    </row>
    <row r="3" spans="1:6" ht="15" thickBot="1" x14ac:dyDescent="0.35">
      <c r="A3" s="123"/>
      <c r="B3" s="123"/>
      <c r="C3" s="103"/>
      <c r="D3" s="68">
        <v>2.0615799999999999E-4</v>
      </c>
      <c r="E3" s="140"/>
      <c r="F3" s="142"/>
    </row>
    <row r="4" spans="1:6" x14ac:dyDescent="0.3">
      <c r="A4" s="136" t="s">
        <v>13</v>
      </c>
      <c r="B4" s="136" t="s">
        <v>14</v>
      </c>
      <c r="C4" s="143">
        <v>5</v>
      </c>
      <c r="D4" s="34">
        <v>9.1910099999999997E-4</v>
      </c>
      <c r="E4" s="127">
        <f>AVERAGE(D4:D8)</f>
        <v>1.4598202E-3</v>
      </c>
      <c r="F4" s="130">
        <v>3.1300000000000002E-4</v>
      </c>
    </row>
    <row r="5" spans="1:6" x14ac:dyDescent="0.3">
      <c r="A5" s="137"/>
      <c r="B5" s="137"/>
      <c r="C5" s="144"/>
      <c r="D5" s="73">
        <v>1.6800000000000001E-3</v>
      </c>
      <c r="E5" s="128"/>
      <c r="F5" s="131"/>
    </row>
    <row r="6" spans="1:6" x14ac:dyDescent="0.3">
      <c r="A6" s="137"/>
      <c r="B6" s="137"/>
      <c r="C6" s="144"/>
      <c r="D6" s="73">
        <v>1.48E-3</v>
      </c>
      <c r="E6" s="128"/>
      <c r="F6" s="131"/>
    </row>
    <row r="7" spans="1:6" x14ac:dyDescent="0.3">
      <c r="A7" s="137"/>
      <c r="B7" s="137"/>
      <c r="C7" s="144"/>
      <c r="D7" s="73">
        <v>1.67E-3</v>
      </c>
      <c r="E7" s="128"/>
      <c r="F7" s="131"/>
    </row>
    <row r="8" spans="1:6" ht="15" customHeight="1" thickBot="1" x14ac:dyDescent="0.35">
      <c r="A8" s="138"/>
      <c r="B8" s="138"/>
      <c r="C8" s="145"/>
      <c r="D8" s="74">
        <v>1.5499999999999999E-3</v>
      </c>
      <c r="E8" s="129"/>
      <c r="F8" s="132"/>
    </row>
    <row r="9" spans="1:6" ht="15" customHeight="1" x14ac:dyDescent="0.3">
      <c r="A9" s="90" t="s">
        <v>13</v>
      </c>
      <c r="B9" s="90" t="s">
        <v>14</v>
      </c>
      <c r="C9" s="101">
        <v>5.5</v>
      </c>
      <c r="D9" s="75">
        <v>4.0099999999999997E-3</v>
      </c>
      <c r="E9" s="155">
        <f>AVERAGE(D9:D14)</f>
        <v>3.4366666666666664E-3</v>
      </c>
      <c r="F9" s="90">
        <v>6.6699999999999995E-4</v>
      </c>
    </row>
    <row r="10" spans="1:6" ht="15" customHeight="1" x14ac:dyDescent="0.3">
      <c r="A10" s="91"/>
      <c r="B10" s="91"/>
      <c r="C10" s="102"/>
      <c r="D10" s="76">
        <v>4.2300000000000003E-3</v>
      </c>
      <c r="E10" s="156"/>
      <c r="F10" s="91"/>
    </row>
    <row r="11" spans="1:6" ht="15.75" customHeight="1" x14ac:dyDescent="0.3">
      <c r="A11" s="91"/>
      <c r="B11" s="91"/>
      <c r="C11" s="102"/>
      <c r="D11" s="76">
        <v>3.63E-3</v>
      </c>
      <c r="E11" s="156"/>
      <c r="F11" s="91"/>
    </row>
    <row r="12" spans="1:6" ht="15" customHeight="1" x14ac:dyDescent="0.3">
      <c r="A12" s="91"/>
      <c r="B12" s="91"/>
      <c r="C12" s="102"/>
      <c r="D12" s="76">
        <v>2.3900000000000002E-3</v>
      </c>
      <c r="E12" s="156"/>
      <c r="F12" s="91"/>
    </row>
    <row r="13" spans="1:6" ht="15.75" customHeight="1" x14ac:dyDescent="0.3">
      <c r="A13" s="91"/>
      <c r="B13" s="91"/>
      <c r="C13" s="102"/>
      <c r="D13" s="76">
        <v>3.13E-3</v>
      </c>
      <c r="E13" s="156"/>
      <c r="F13" s="91"/>
    </row>
    <row r="14" spans="1:6" ht="15" customHeight="1" thickBot="1" x14ac:dyDescent="0.35">
      <c r="A14" s="92"/>
      <c r="B14" s="92"/>
      <c r="C14" s="103"/>
      <c r="D14" s="77">
        <v>3.2299999999999998E-3</v>
      </c>
      <c r="E14" s="157"/>
      <c r="F14" s="92"/>
    </row>
    <row r="15" spans="1:6" ht="15.75" customHeight="1" x14ac:dyDescent="0.3">
      <c r="A15" s="115" t="s">
        <v>13</v>
      </c>
      <c r="B15" s="115" t="s">
        <v>14</v>
      </c>
      <c r="C15" s="106">
        <v>6</v>
      </c>
      <c r="D15" s="78">
        <v>1.447E-2</v>
      </c>
      <c r="E15" s="149">
        <f>AVERAGE(D15:D17)</f>
        <v>1.3863333333333333E-2</v>
      </c>
      <c r="F15" s="127">
        <v>1.1000000000000001E-3</v>
      </c>
    </row>
    <row r="16" spans="1:6" x14ac:dyDescent="0.3">
      <c r="A16" s="116"/>
      <c r="B16" s="116"/>
      <c r="C16" s="107"/>
      <c r="D16" s="79">
        <v>1.259E-2</v>
      </c>
      <c r="E16" s="150"/>
      <c r="F16" s="128"/>
    </row>
    <row r="17" spans="1:6" ht="15" thickBot="1" x14ac:dyDescent="0.35">
      <c r="A17" s="117"/>
      <c r="B17" s="117"/>
      <c r="C17" s="108"/>
      <c r="D17" s="80">
        <v>1.453E-2</v>
      </c>
      <c r="E17" s="151"/>
      <c r="F17" s="129"/>
    </row>
    <row r="18" spans="1:6" x14ac:dyDescent="0.3">
      <c r="A18" s="121" t="s">
        <v>13</v>
      </c>
      <c r="B18" s="121" t="s">
        <v>14</v>
      </c>
      <c r="C18" s="101">
        <v>6.5</v>
      </c>
      <c r="D18" s="59">
        <v>3.8019999999999998E-2</v>
      </c>
      <c r="E18" s="146">
        <f>AVERAGE(D18:D20)</f>
        <v>3.8846666666666661E-2</v>
      </c>
      <c r="F18" s="158">
        <v>8.4999999999999995E-4</v>
      </c>
    </row>
    <row r="19" spans="1:6" x14ac:dyDescent="0.3">
      <c r="A19" s="122"/>
      <c r="B19" s="122"/>
      <c r="C19" s="102"/>
      <c r="D19" s="60">
        <v>3.968E-2</v>
      </c>
      <c r="E19" s="147"/>
      <c r="F19" s="159"/>
    </row>
    <row r="20" spans="1:6" ht="15" customHeight="1" thickBot="1" x14ac:dyDescent="0.35">
      <c r="A20" s="123"/>
      <c r="B20" s="123"/>
      <c r="C20" s="103"/>
      <c r="D20" s="60">
        <v>3.884E-2</v>
      </c>
      <c r="E20" s="148"/>
      <c r="F20" s="160"/>
    </row>
    <row r="21" spans="1:6" x14ac:dyDescent="0.3">
      <c r="A21" s="136" t="s">
        <v>13</v>
      </c>
      <c r="B21" s="136" t="s">
        <v>14</v>
      </c>
      <c r="C21" s="143">
        <v>7</v>
      </c>
      <c r="D21" s="78">
        <v>0.11833</v>
      </c>
      <c r="E21" s="152">
        <f>AVERAGE(D21:D25)</f>
        <v>0.11915000000000001</v>
      </c>
      <c r="F21" s="136">
        <v>8.7600000000000004E-3</v>
      </c>
    </row>
    <row r="22" spans="1:6" x14ac:dyDescent="0.3">
      <c r="A22" s="137"/>
      <c r="B22" s="137"/>
      <c r="C22" s="144"/>
      <c r="D22" s="79">
        <v>0.12744</v>
      </c>
      <c r="E22" s="153"/>
      <c r="F22" s="137"/>
    </row>
    <row r="23" spans="1:6" x14ac:dyDescent="0.3">
      <c r="A23" s="137"/>
      <c r="B23" s="137"/>
      <c r="C23" s="144"/>
      <c r="D23" s="79">
        <v>0.12339</v>
      </c>
      <c r="E23" s="153"/>
      <c r="F23" s="137"/>
    </row>
    <row r="24" spans="1:6" x14ac:dyDescent="0.3">
      <c r="A24" s="137"/>
      <c r="B24" s="137"/>
      <c r="C24" s="144"/>
      <c r="D24" s="79">
        <v>0.12204</v>
      </c>
      <c r="E24" s="153"/>
      <c r="F24" s="137"/>
    </row>
    <row r="25" spans="1:6" ht="15" thickBot="1" x14ac:dyDescent="0.35">
      <c r="A25" s="138"/>
      <c r="B25" s="138"/>
      <c r="C25" s="145"/>
      <c r="D25" s="79">
        <v>0.10455</v>
      </c>
      <c r="E25" s="154"/>
      <c r="F25" s="138"/>
    </row>
    <row r="26" spans="1:6" x14ac:dyDescent="0.3">
      <c r="A26" s="90" t="s">
        <v>13</v>
      </c>
      <c r="B26" s="90" t="s">
        <v>14</v>
      </c>
      <c r="C26" s="164">
        <v>7.5</v>
      </c>
      <c r="D26" s="59">
        <v>0.22572</v>
      </c>
      <c r="E26" s="167">
        <f>AVERAGE(D26:D31)</f>
        <v>0.21981999999999999</v>
      </c>
      <c r="F26" s="90">
        <v>1.482E-2</v>
      </c>
    </row>
    <row r="27" spans="1:6" x14ac:dyDescent="0.3">
      <c r="A27" s="91"/>
      <c r="B27" s="91"/>
      <c r="C27" s="165"/>
      <c r="D27" s="60">
        <v>0.22312000000000001</v>
      </c>
      <c r="E27" s="168"/>
      <c r="F27" s="91"/>
    </row>
    <row r="28" spans="1:6" x14ac:dyDescent="0.3">
      <c r="A28" s="91"/>
      <c r="B28" s="91"/>
      <c r="C28" s="165"/>
      <c r="D28" s="60">
        <v>0.20047000000000001</v>
      </c>
      <c r="E28" s="168"/>
      <c r="F28" s="91"/>
    </row>
    <row r="29" spans="1:6" x14ac:dyDescent="0.3">
      <c r="A29" s="91"/>
      <c r="B29" s="91"/>
      <c r="C29" s="165"/>
      <c r="D29" s="60">
        <v>0.20291999999999999</v>
      </c>
      <c r="E29" s="168"/>
      <c r="F29" s="91"/>
    </row>
    <row r="30" spans="1:6" x14ac:dyDescent="0.3">
      <c r="A30" s="91"/>
      <c r="B30" s="91"/>
      <c r="C30" s="165"/>
      <c r="D30" s="60">
        <v>0.23704</v>
      </c>
      <c r="E30" s="168"/>
      <c r="F30" s="91"/>
    </row>
    <row r="31" spans="1:6" ht="15" thickBot="1" x14ac:dyDescent="0.35">
      <c r="A31" s="92"/>
      <c r="B31" s="92"/>
      <c r="C31" s="166"/>
      <c r="D31" s="61">
        <v>0.22964999999999999</v>
      </c>
      <c r="E31" s="169"/>
      <c r="F31" s="92"/>
    </row>
    <row r="32" spans="1:6" x14ac:dyDescent="0.3">
      <c r="A32" s="136" t="s">
        <v>13</v>
      </c>
      <c r="B32" s="136" t="s">
        <v>14</v>
      </c>
      <c r="C32" s="143">
        <v>8</v>
      </c>
      <c r="D32" s="81">
        <v>0.58062999999999998</v>
      </c>
      <c r="E32" s="152">
        <f>AVERAGE(D32:D36)</f>
        <v>0.59581200000000001</v>
      </c>
      <c r="F32" s="136">
        <v>3.6249999999999998E-2</v>
      </c>
    </row>
    <row r="33" spans="1:6" x14ac:dyDescent="0.3">
      <c r="A33" s="137"/>
      <c r="B33" s="137"/>
      <c r="C33" s="144"/>
      <c r="D33" s="82">
        <v>0.62155000000000005</v>
      </c>
      <c r="E33" s="153"/>
      <c r="F33" s="137"/>
    </row>
    <row r="34" spans="1:6" x14ac:dyDescent="0.3">
      <c r="A34" s="137"/>
      <c r="B34" s="137"/>
      <c r="C34" s="144"/>
      <c r="D34" s="82">
        <v>0.64146999999999998</v>
      </c>
      <c r="E34" s="153"/>
      <c r="F34" s="137"/>
    </row>
    <row r="35" spans="1:6" x14ac:dyDescent="0.3">
      <c r="A35" s="137"/>
      <c r="B35" s="137"/>
      <c r="C35" s="144"/>
      <c r="D35" s="82">
        <v>0.54910999999999999</v>
      </c>
      <c r="E35" s="153"/>
      <c r="F35" s="137"/>
    </row>
    <row r="36" spans="1:6" ht="15" thickBot="1" x14ac:dyDescent="0.35">
      <c r="A36" s="138"/>
      <c r="B36" s="138"/>
      <c r="C36" s="145"/>
      <c r="D36" s="83">
        <v>0.58630000000000004</v>
      </c>
      <c r="E36" s="154"/>
      <c r="F36" s="138"/>
    </row>
    <row r="37" spans="1:6" x14ac:dyDescent="0.3">
      <c r="A37" s="90" t="s">
        <v>13</v>
      </c>
      <c r="B37" s="90" t="s">
        <v>14</v>
      </c>
      <c r="C37" s="164">
        <v>8.5</v>
      </c>
      <c r="D37" s="59">
        <v>1.30386</v>
      </c>
      <c r="E37" s="167">
        <f>AVERAGE(D37:D42)</f>
        <v>1.4187149999999999</v>
      </c>
      <c r="F37" s="90">
        <v>0.13854</v>
      </c>
    </row>
    <row r="38" spans="1:6" x14ac:dyDescent="0.3">
      <c r="A38" s="91"/>
      <c r="B38" s="91"/>
      <c r="C38" s="165"/>
      <c r="D38" s="60">
        <v>1.26485</v>
      </c>
      <c r="E38" s="168"/>
      <c r="F38" s="91"/>
    </row>
    <row r="39" spans="1:6" x14ac:dyDescent="0.3">
      <c r="A39" s="91"/>
      <c r="B39" s="91"/>
      <c r="C39" s="165"/>
      <c r="D39" s="60">
        <v>1.5658700000000001</v>
      </c>
      <c r="E39" s="168"/>
      <c r="F39" s="91"/>
    </row>
    <row r="40" spans="1:6" x14ac:dyDescent="0.3">
      <c r="A40" s="91"/>
      <c r="B40" s="91"/>
      <c r="C40" s="165"/>
      <c r="D40" s="60">
        <v>1.59531</v>
      </c>
      <c r="E40" s="168"/>
      <c r="F40" s="91"/>
    </row>
    <row r="41" spans="1:6" x14ac:dyDescent="0.3">
      <c r="A41" s="91"/>
      <c r="B41" s="91"/>
      <c r="C41" s="165"/>
      <c r="D41" s="60">
        <v>1.44</v>
      </c>
      <c r="E41" s="168"/>
      <c r="F41" s="91"/>
    </row>
    <row r="42" spans="1:6" ht="15" thickBot="1" x14ac:dyDescent="0.35">
      <c r="A42" s="92"/>
      <c r="B42" s="92"/>
      <c r="C42" s="166"/>
      <c r="D42" s="61">
        <v>1.3424</v>
      </c>
      <c r="E42" s="169"/>
      <c r="F42" s="92"/>
    </row>
    <row r="43" spans="1:6" x14ac:dyDescent="0.3">
      <c r="A43" s="87" t="s">
        <v>13</v>
      </c>
      <c r="B43" s="87" t="s">
        <v>14</v>
      </c>
      <c r="C43" s="143">
        <v>9</v>
      </c>
      <c r="D43" s="78">
        <v>2.9902799999999998</v>
      </c>
      <c r="E43" s="161">
        <f>AVERAGE(D43:D48)</f>
        <v>3.9752849999999995</v>
      </c>
      <c r="F43" s="87">
        <v>0.81198000000000004</v>
      </c>
    </row>
    <row r="44" spans="1:6" x14ac:dyDescent="0.3">
      <c r="A44" s="88"/>
      <c r="B44" s="88"/>
      <c r="C44" s="144"/>
      <c r="D44" s="79">
        <v>5.01546</v>
      </c>
      <c r="E44" s="162"/>
      <c r="F44" s="88"/>
    </row>
    <row r="45" spans="1:6" x14ac:dyDescent="0.3">
      <c r="A45" s="88"/>
      <c r="B45" s="88"/>
      <c r="C45" s="144"/>
      <c r="D45" s="79">
        <v>4.36632</v>
      </c>
      <c r="E45" s="162"/>
      <c r="F45" s="88"/>
    </row>
    <row r="46" spans="1:6" x14ac:dyDescent="0.3">
      <c r="A46" s="88"/>
      <c r="B46" s="88"/>
      <c r="C46" s="144"/>
      <c r="D46" s="79">
        <v>3.48115</v>
      </c>
      <c r="E46" s="162"/>
      <c r="F46" s="88"/>
    </row>
    <row r="47" spans="1:6" x14ac:dyDescent="0.3">
      <c r="A47" s="88"/>
      <c r="B47" s="88"/>
      <c r="C47" s="144"/>
      <c r="D47" s="79">
        <v>3.3487800000000001</v>
      </c>
      <c r="E47" s="162"/>
      <c r="F47" s="88"/>
    </row>
    <row r="48" spans="1:6" ht="15" thickBot="1" x14ac:dyDescent="0.35">
      <c r="A48" s="89"/>
      <c r="B48" s="89"/>
      <c r="C48" s="145"/>
      <c r="D48" s="80">
        <v>4.6497200000000003</v>
      </c>
      <c r="E48" s="163"/>
      <c r="F48" s="89"/>
    </row>
  </sheetData>
  <mergeCells count="50">
    <mergeCell ref="F4:F8"/>
    <mergeCell ref="A37:A42"/>
    <mergeCell ref="B37:B42"/>
    <mergeCell ref="C37:C42"/>
    <mergeCell ref="E37:E42"/>
    <mergeCell ref="F37:F42"/>
    <mergeCell ref="A26:A31"/>
    <mergeCell ref="B26:B31"/>
    <mergeCell ref="C26:C31"/>
    <mergeCell ref="E26:E31"/>
    <mergeCell ref="F26:F31"/>
    <mergeCell ref="A32:A36"/>
    <mergeCell ref="B32:B36"/>
    <mergeCell ref="C32:C36"/>
    <mergeCell ref="E32:E36"/>
    <mergeCell ref="F32:F36"/>
    <mergeCell ref="A43:A48"/>
    <mergeCell ref="B43:B48"/>
    <mergeCell ref="C43:C48"/>
    <mergeCell ref="E43:E48"/>
    <mergeCell ref="F43:F48"/>
    <mergeCell ref="F9:F14"/>
    <mergeCell ref="A21:A25"/>
    <mergeCell ref="B21:B25"/>
    <mergeCell ref="C21:C25"/>
    <mergeCell ref="E21:E25"/>
    <mergeCell ref="F21:F25"/>
    <mergeCell ref="A9:A14"/>
    <mergeCell ref="B9:B14"/>
    <mergeCell ref="C9:C14"/>
    <mergeCell ref="E9:E14"/>
    <mergeCell ref="F18:F20"/>
    <mergeCell ref="F15:F17"/>
    <mergeCell ref="A4:A8"/>
    <mergeCell ref="B4:B8"/>
    <mergeCell ref="C4:C8"/>
    <mergeCell ref="E4:E8"/>
    <mergeCell ref="A18:A20"/>
    <mergeCell ref="B18:B20"/>
    <mergeCell ref="C18:C20"/>
    <mergeCell ref="E18:E20"/>
    <mergeCell ref="A15:A17"/>
    <mergeCell ref="B15:B17"/>
    <mergeCell ref="C15:C17"/>
    <mergeCell ref="E15:E17"/>
    <mergeCell ref="A2:A3"/>
    <mergeCell ref="B2:B3"/>
    <mergeCell ref="C2:C3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90912-D1F0-417F-B679-B28B1B4908C5}">
  <dimension ref="A1:F30"/>
  <sheetViews>
    <sheetView workbookViewId="0">
      <selection activeCell="I28" sqref="I28"/>
    </sheetView>
  </sheetViews>
  <sheetFormatPr baseColWidth="10" defaultColWidth="11.44140625" defaultRowHeight="14.4" x14ac:dyDescent="0.3"/>
  <cols>
    <col min="1" max="1" width="11.6640625" style="23" customWidth="1"/>
    <col min="2" max="3" width="14.33203125" style="23" customWidth="1"/>
    <col min="4" max="4" width="12.88671875" style="24" customWidth="1"/>
    <col min="5" max="5" width="12.33203125" style="24" customWidth="1"/>
    <col min="6" max="6" width="11.44140625" style="25"/>
  </cols>
  <sheetData>
    <row r="1" spans="1:6" ht="31.8" thickBot="1" x14ac:dyDescent="0.35">
      <c r="A1" s="3" t="s">
        <v>0</v>
      </c>
      <c r="B1" s="3" t="s">
        <v>1</v>
      </c>
      <c r="C1" s="3" t="s">
        <v>12</v>
      </c>
      <c r="D1" s="12" t="s">
        <v>2</v>
      </c>
      <c r="E1" s="13" t="s">
        <v>3</v>
      </c>
      <c r="F1" s="21" t="s">
        <v>4</v>
      </c>
    </row>
    <row r="2" spans="1:6" ht="15" customHeight="1" x14ac:dyDescent="0.3">
      <c r="A2" s="115" t="s">
        <v>13</v>
      </c>
      <c r="B2" s="115" t="s">
        <v>14</v>
      </c>
      <c r="C2" s="106">
        <v>4.5</v>
      </c>
      <c r="D2" s="42">
        <v>3.3142999999999998E-5</v>
      </c>
      <c r="E2" s="118">
        <f>AVERAGE(D2:D4)</f>
        <v>8.9029533333333339E-5</v>
      </c>
      <c r="F2" s="112">
        <v>5.3999999999999998E-5</v>
      </c>
    </row>
    <row r="3" spans="1:6" ht="15" customHeight="1" x14ac:dyDescent="0.3">
      <c r="A3" s="116"/>
      <c r="B3" s="116"/>
      <c r="C3" s="107"/>
      <c r="D3" s="42">
        <v>9.26366E-5</v>
      </c>
      <c r="E3" s="119"/>
      <c r="F3" s="113"/>
    </row>
    <row r="4" spans="1:6" ht="15" customHeight="1" thickBot="1" x14ac:dyDescent="0.35">
      <c r="A4" s="117"/>
      <c r="B4" s="117"/>
      <c r="C4" s="108"/>
      <c r="D4" s="42">
        <v>1.41309E-4</v>
      </c>
      <c r="E4" s="120"/>
      <c r="F4" s="114"/>
    </row>
    <row r="5" spans="1:6" ht="15.75" customHeight="1" x14ac:dyDescent="0.3">
      <c r="A5" s="121" t="s">
        <v>13</v>
      </c>
      <c r="B5" s="121" t="s">
        <v>14</v>
      </c>
      <c r="C5" s="101">
        <v>5</v>
      </c>
      <c r="D5" s="16">
        <v>1.19895E-4</v>
      </c>
      <c r="E5" s="124">
        <f>AVERAGE(D5:D6)</f>
        <v>1.238635E-4</v>
      </c>
      <c r="F5" s="98">
        <v>5.66E-6</v>
      </c>
    </row>
    <row r="6" spans="1:6" ht="15" customHeight="1" thickBot="1" x14ac:dyDescent="0.35">
      <c r="A6" s="123"/>
      <c r="B6" s="123"/>
      <c r="C6" s="103"/>
      <c r="D6" s="18">
        <v>1.2783200000000001E-4</v>
      </c>
      <c r="E6" s="126"/>
      <c r="F6" s="100"/>
    </row>
    <row r="7" spans="1:6" ht="15.75" customHeight="1" x14ac:dyDescent="0.3">
      <c r="A7" s="115" t="s">
        <v>13</v>
      </c>
      <c r="B7" s="115" t="s">
        <v>14</v>
      </c>
      <c r="C7" s="106">
        <v>5.5</v>
      </c>
      <c r="D7" s="14">
        <v>2.05744E-4</v>
      </c>
      <c r="E7" s="118">
        <f>AVERAGE(D7:D8)</f>
        <v>2.05131E-4</v>
      </c>
      <c r="F7" s="112">
        <v>7.0699999999999996E-7</v>
      </c>
    </row>
    <row r="8" spans="1:6" ht="15" thickBot="1" x14ac:dyDescent="0.35">
      <c r="A8" s="117"/>
      <c r="B8" s="117"/>
      <c r="C8" s="108"/>
      <c r="D8" s="15">
        <v>2.04518E-4</v>
      </c>
      <c r="E8" s="120"/>
      <c r="F8" s="114"/>
    </row>
    <row r="9" spans="1:6" x14ac:dyDescent="0.3">
      <c r="A9" s="90" t="s">
        <v>13</v>
      </c>
      <c r="B9" s="90" t="s">
        <v>14</v>
      </c>
      <c r="C9" s="101">
        <v>6</v>
      </c>
      <c r="D9" s="16">
        <v>1.89746E-4</v>
      </c>
      <c r="E9" s="95">
        <f>AVERAGE(D9:D12)</f>
        <v>2.5579900000000002E-4</v>
      </c>
      <c r="F9" s="98">
        <v>4.6600000000000001E-5</v>
      </c>
    </row>
    <row r="10" spans="1:6" x14ac:dyDescent="0.3">
      <c r="A10" s="93"/>
      <c r="B10" s="91"/>
      <c r="C10" s="102"/>
      <c r="D10" s="17">
        <v>2.6748700000000001E-4</v>
      </c>
      <c r="E10" s="96"/>
      <c r="F10" s="99"/>
    </row>
    <row r="11" spans="1:6" ht="15" customHeight="1" x14ac:dyDescent="0.3">
      <c r="A11" s="93"/>
      <c r="B11" s="91"/>
      <c r="C11" s="102"/>
      <c r="D11" s="17">
        <v>2.6555099999999999E-4</v>
      </c>
      <c r="E11" s="96"/>
      <c r="F11" s="99"/>
    </row>
    <row r="12" spans="1:6" ht="15" thickBot="1" x14ac:dyDescent="0.35">
      <c r="A12" s="94"/>
      <c r="B12" s="92"/>
      <c r="C12" s="103"/>
      <c r="D12" s="18">
        <v>3.0041200000000001E-4</v>
      </c>
      <c r="E12" s="97"/>
      <c r="F12" s="100"/>
    </row>
    <row r="13" spans="1:6" x14ac:dyDescent="0.3">
      <c r="A13" s="87" t="s">
        <v>13</v>
      </c>
      <c r="B13" s="87" t="s">
        <v>14</v>
      </c>
      <c r="C13" s="106">
        <v>6.5</v>
      </c>
      <c r="D13" s="14">
        <v>2.6690999999999998E-4</v>
      </c>
      <c r="E13" s="109">
        <f>AVERAGE(D13:D16)</f>
        <v>2.64753E-4</v>
      </c>
      <c r="F13" s="112">
        <v>6.0299999999999999E-6</v>
      </c>
    </row>
    <row r="14" spans="1:6" x14ac:dyDescent="0.3">
      <c r="A14" s="104"/>
      <c r="B14" s="88"/>
      <c r="C14" s="107"/>
      <c r="D14" s="19">
        <v>2.5626799999999998E-4</v>
      </c>
      <c r="E14" s="110"/>
      <c r="F14" s="113"/>
    </row>
    <row r="15" spans="1:6" x14ac:dyDescent="0.3">
      <c r="A15" s="104"/>
      <c r="B15" s="88"/>
      <c r="C15" s="107"/>
      <c r="D15" s="19">
        <v>2.7043999999999999E-4</v>
      </c>
      <c r="E15" s="110"/>
      <c r="F15" s="113"/>
    </row>
    <row r="16" spans="1:6" ht="15" customHeight="1" thickBot="1" x14ac:dyDescent="0.35">
      <c r="A16" s="105"/>
      <c r="B16" s="89"/>
      <c r="C16" s="108"/>
      <c r="D16" s="15">
        <v>2.6539400000000001E-4</v>
      </c>
      <c r="E16" s="111"/>
      <c r="F16" s="114"/>
    </row>
    <row r="17" spans="1:6" x14ac:dyDescent="0.3">
      <c r="A17" s="90" t="s">
        <v>13</v>
      </c>
      <c r="B17" s="90" t="s">
        <v>14</v>
      </c>
      <c r="C17" s="101">
        <v>7</v>
      </c>
      <c r="D17" s="16">
        <v>2.46023E-4</v>
      </c>
      <c r="E17" s="95">
        <f>AVERAGE(D17:D20)</f>
        <v>2.5069600000000001E-4</v>
      </c>
      <c r="F17" s="98">
        <v>1.0499999999999999E-5</v>
      </c>
    </row>
    <row r="18" spans="1:6" x14ac:dyDescent="0.3">
      <c r="A18" s="93"/>
      <c r="B18" s="91"/>
      <c r="C18" s="102"/>
      <c r="D18" s="17">
        <v>2.5467300000000002E-4</v>
      </c>
      <c r="E18" s="96"/>
      <c r="F18" s="99"/>
    </row>
    <row r="19" spans="1:6" x14ac:dyDescent="0.3">
      <c r="A19" s="93"/>
      <c r="B19" s="91"/>
      <c r="C19" s="102"/>
      <c r="D19" s="17">
        <v>2.3861100000000001E-4</v>
      </c>
      <c r="E19" s="96"/>
      <c r="F19" s="99"/>
    </row>
    <row r="20" spans="1:6" ht="15" thickBot="1" x14ac:dyDescent="0.35">
      <c r="A20" s="94"/>
      <c r="B20" s="92"/>
      <c r="C20" s="103"/>
      <c r="D20" s="18">
        <v>2.6347700000000003E-4</v>
      </c>
      <c r="E20" s="97"/>
      <c r="F20" s="100"/>
    </row>
    <row r="21" spans="1:6" x14ac:dyDescent="0.3">
      <c r="A21" s="87" t="s">
        <v>13</v>
      </c>
      <c r="B21" s="87" t="s">
        <v>14</v>
      </c>
      <c r="C21" s="106">
        <v>7.5</v>
      </c>
      <c r="D21" s="14">
        <v>3.0475100000000002E-4</v>
      </c>
      <c r="E21" s="109">
        <f>AVERAGE(D21:D24)</f>
        <v>2.5813212499999999E-4</v>
      </c>
      <c r="F21" s="112">
        <v>3.6100000000000003E-5</v>
      </c>
    </row>
    <row r="22" spans="1:6" ht="15" customHeight="1" x14ac:dyDescent="0.3">
      <c r="A22" s="104"/>
      <c r="B22" s="88"/>
      <c r="C22" s="107"/>
      <c r="D22" s="19">
        <v>2.6754699999999998E-4</v>
      </c>
      <c r="E22" s="110"/>
      <c r="F22" s="113"/>
    </row>
    <row r="23" spans="1:6" x14ac:dyDescent="0.3">
      <c r="A23" s="104"/>
      <c r="B23" s="88"/>
      <c r="C23" s="107"/>
      <c r="D23" s="19">
        <v>2.258715E-4</v>
      </c>
      <c r="E23" s="110"/>
      <c r="F23" s="113"/>
    </row>
    <row r="24" spans="1:6" ht="15" thickBot="1" x14ac:dyDescent="0.35">
      <c r="A24" s="105"/>
      <c r="B24" s="89"/>
      <c r="C24" s="108"/>
      <c r="D24" s="15">
        <v>2.3435900000000001E-4</v>
      </c>
      <c r="E24" s="111"/>
      <c r="F24" s="114"/>
    </row>
    <row r="25" spans="1:6" x14ac:dyDescent="0.3">
      <c r="A25" s="121" t="s">
        <v>13</v>
      </c>
      <c r="B25" s="121" t="s">
        <v>14</v>
      </c>
      <c r="C25" s="101">
        <v>8</v>
      </c>
      <c r="D25" s="16">
        <v>2.8300599999999998E-4</v>
      </c>
      <c r="E25" s="124">
        <f>AVERAGE(D25:D27)</f>
        <v>2.5995400000000001E-4</v>
      </c>
      <c r="F25" s="98">
        <v>2.02E-5</v>
      </c>
    </row>
    <row r="26" spans="1:6" x14ac:dyDescent="0.3">
      <c r="A26" s="122"/>
      <c r="B26" s="122"/>
      <c r="C26" s="102"/>
      <c r="D26" s="17">
        <v>2.5213500000000001E-4</v>
      </c>
      <c r="E26" s="125"/>
      <c r="F26" s="99"/>
    </row>
    <row r="27" spans="1:6" ht="15" thickBot="1" x14ac:dyDescent="0.35">
      <c r="A27" s="123"/>
      <c r="B27" s="123"/>
      <c r="C27" s="103"/>
      <c r="D27" s="18">
        <v>2.4472099999999999E-4</v>
      </c>
      <c r="E27" s="126"/>
      <c r="F27" s="100"/>
    </row>
    <row r="28" spans="1:6" x14ac:dyDescent="0.3">
      <c r="A28" s="115" t="s">
        <v>13</v>
      </c>
      <c r="B28" s="115" t="s">
        <v>14</v>
      </c>
      <c r="C28" s="106">
        <v>8.5</v>
      </c>
      <c r="D28" s="14">
        <v>2.5982799999999998E-4</v>
      </c>
      <c r="E28" s="118">
        <f>AVERAGE(D28:D30)</f>
        <v>2.6982333333333336E-4</v>
      </c>
      <c r="F28" s="112">
        <v>2.3600000000000001E-5</v>
      </c>
    </row>
    <row r="29" spans="1:6" x14ac:dyDescent="0.3">
      <c r="A29" s="116"/>
      <c r="B29" s="116"/>
      <c r="C29" s="107"/>
      <c r="D29" s="19">
        <v>2.5253299999999999E-4</v>
      </c>
      <c r="E29" s="119"/>
      <c r="F29" s="113"/>
    </row>
    <row r="30" spans="1:6" ht="15" thickBot="1" x14ac:dyDescent="0.35">
      <c r="A30" s="117"/>
      <c r="B30" s="117"/>
      <c r="C30" s="108"/>
      <c r="D30" s="15">
        <v>2.9710899999999999E-4</v>
      </c>
      <c r="E30" s="120"/>
      <c r="F30" s="114"/>
    </row>
  </sheetData>
  <mergeCells count="45">
    <mergeCell ref="A5:A6"/>
    <mergeCell ref="B5:B6"/>
    <mergeCell ref="C5:C6"/>
    <mergeCell ref="E5:E6"/>
    <mergeCell ref="F5:F6"/>
    <mergeCell ref="A7:A8"/>
    <mergeCell ref="B7:B8"/>
    <mergeCell ref="C7:C8"/>
    <mergeCell ref="E7:E8"/>
    <mergeCell ref="F7:F8"/>
    <mergeCell ref="A2:A4"/>
    <mergeCell ref="B2:B4"/>
    <mergeCell ref="C2:C4"/>
    <mergeCell ref="E2:E4"/>
    <mergeCell ref="F2:F4"/>
    <mergeCell ref="F25:F27"/>
    <mergeCell ref="A28:A30"/>
    <mergeCell ref="B28:B30"/>
    <mergeCell ref="C28:C30"/>
    <mergeCell ref="E28:E30"/>
    <mergeCell ref="F28:F30"/>
    <mergeCell ref="A25:A27"/>
    <mergeCell ref="B25:B27"/>
    <mergeCell ref="C25:C27"/>
    <mergeCell ref="E25:E27"/>
    <mergeCell ref="A21:A24"/>
    <mergeCell ref="C21:C24"/>
    <mergeCell ref="E21:E24"/>
    <mergeCell ref="F21:F24"/>
    <mergeCell ref="B21:B24"/>
    <mergeCell ref="A13:A16"/>
    <mergeCell ref="C13:C16"/>
    <mergeCell ref="E13:E16"/>
    <mergeCell ref="F13:F16"/>
    <mergeCell ref="A17:A20"/>
    <mergeCell ref="C17:C20"/>
    <mergeCell ref="E17:E20"/>
    <mergeCell ref="B13:B16"/>
    <mergeCell ref="B17:B20"/>
    <mergeCell ref="F17:F20"/>
    <mergeCell ref="A9:A12"/>
    <mergeCell ref="B9:B12"/>
    <mergeCell ref="E9:E12"/>
    <mergeCell ref="F9:F12"/>
    <mergeCell ref="C9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BAB4F-42F7-495A-9A8C-C92CCE74F6B5}">
  <dimension ref="A1:F33"/>
  <sheetViews>
    <sheetView workbookViewId="0">
      <selection activeCell="H20" sqref="H20"/>
    </sheetView>
  </sheetViews>
  <sheetFormatPr baseColWidth="10" defaultColWidth="11.44140625" defaultRowHeight="14.4" x14ac:dyDescent="0.3"/>
  <cols>
    <col min="1" max="1" width="11.44140625" style="44"/>
    <col min="2" max="3" width="11.44140625" style="28"/>
    <col min="4" max="4" width="11.44140625" style="66"/>
    <col min="5" max="5" width="11.44140625" style="28"/>
    <col min="6" max="6" width="11.44140625" style="22"/>
  </cols>
  <sheetData>
    <row r="1" spans="1:6" ht="31.8" thickBot="1" x14ac:dyDescent="0.35">
      <c r="A1" s="3" t="s">
        <v>0</v>
      </c>
      <c r="B1" s="3" t="s">
        <v>1</v>
      </c>
      <c r="C1" s="29" t="s">
        <v>15</v>
      </c>
      <c r="D1" s="62" t="s">
        <v>2</v>
      </c>
      <c r="E1" s="67" t="s">
        <v>3</v>
      </c>
      <c r="F1" s="43" t="s">
        <v>4</v>
      </c>
    </row>
    <row r="2" spans="1:6" x14ac:dyDescent="0.3">
      <c r="A2" s="90" t="s">
        <v>5</v>
      </c>
      <c r="B2" s="90" t="s">
        <v>14</v>
      </c>
      <c r="C2" s="101">
        <v>4.5</v>
      </c>
      <c r="D2" s="63">
        <v>1.1800000000000001E-3</v>
      </c>
      <c r="E2" s="133">
        <f>AVERAGE(D2:D5)</f>
        <v>1.33E-3</v>
      </c>
      <c r="F2" s="90">
        <v>1.4100000000000001E-4</v>
      </c>
    </row>
    <row r="3" spans="1:6" x14ac:dyDescent="0.3">
      <c r="A3" s="91"/>
      <c r="B3" s="91"/>
      <c r="C3" s="102"/>
      <c r="D3" s="64">
        <v>1.2700000000000001E-3</v>
      </c>
      <c r="E3" s="134"/>
      <c r="F3" s="91"/>
    </row>
    <row r="4" spans="1:6" x14ac:dyDescent="0.3">
      <c r="A4" s="91"/>
      <c r="B4" s="91"/>
      <c r="C4" s="102"/>
      <c r="D4" s="64">
        <v>1.5100000000000001E-3</v>
      </c>
      <c r="E4" s="134"/>
      <c r="F4" s="91"/>
    </row>
    <row r="5" spans="1:6" ht="15" thickBot="1" x14ac:dyDescent="0.35">
      <c r="A5" s="92"/>
      <c r="B5" s="92"/>
      <c r="C5" s="102"/>
      <c r="D5" s="65">
        <v>1.3600000000000001E-3</v>
      </c>
      <c r="E5" s="135"/>
      <c r="F5" s="92"/>
    </row>
    <row r="6" spans="1:6" x14ac:dyDescent="0.3">
      <c r="A6" s="115" t="s">
        <v>5</v>
      </c>
      <c r="B6" s="115" t="s">
        <v>14</v>
      </c>
      <c r="C6" s="106">
        <v>5</v>
      </c>
      <c r="D6" s="54">
        <v>1.163E-2</v>
      </c>
      <c r="E6" s="149">
        <f>AVERAGE(D6:D7)</f>
        <v>1.15E-2</v>
      </c>
      <c r="F6" s="170">
        <v>1.4100000000000001E-4</v>
      </c>
    </row>
    <row r="7" spans="1:6" ht="15" thickBot="1" x14ac:dyDescent="0.35">
      <c r="A7" s="117"/>
      <c r="B7" s="117"/>
      <c r="C7" s="108"/>
      <c r="D7" s="55">
        <v>1.137E-2</v>
      </c>
      <c r="E7" s="151"/>
      <c r="F7" s="171"/>
    </row>
    <row r="8" spans="1:6" x14ac:dyDescent="0.3">
      <c r="A8" s="90" t="s">
        <v>5</v>
      </c>
      <c r="B8" s="90" t="s">
        <v>11</v>
      </c>
      <c r="C8" s="101">
        <v>5.5</v>
      </c>
      <c r="D8" s="56">
        <v>7.0019999999999999E-2</v>
      </c>
      <c r="E8" s="146">
        <f>AVERAGE(D8:D10)</f>
        <v>8.7950000000000014E-2</v>
      </c>
      <c r="F8" s="146">
        <v>2.9770000000000001E-2</v>
      </c>
    </row>
    <row r="9" spans="1:6" x14ac:dyDescent="0.3">
      <c r="A9" s="91"/>
      <c r="B9" s="91"/>
      <c r="C9" s="102"/>
      <c r="D9" s="57">
        <v>7.1489999999999998E-2</v>
      </c>
      <c r="E9" s="147"/>
      <c r="F9" s="147"/>
    </row>
    <row r="10" spans="1:6" ht="15" thickBot="1" x14ac:dyDescent="0.35">
      <c r="A10" s="92"/>
      <c r="B10" s="92"/>
      <c r="C10" s="103"/>
      <c r="D10" s="58">
        <v>0.12234</v>
      </c>
      <c r="E10" s="148"/>
      <c r="F10" s="148"/>
    </row>
    <row r="11" spans="1:6" x14ac:dyDescent="0.3">
      <c r="A11" s="87" t="s">
        <v>5</v>
      </c>
      <c r="B11" s="87" t="s">
        <v>11</v>
      </c>
      <c r="C11" s="106">
        <v>6</v>
      </c>
      <c r="D11" s="45">
        <v>0.56511999999999996</v>
      </c>
      <c r="E11" s="172">
        <f>AVERAGE(D11:D13)</f>
        <v>0.5512999999999999</v>
      </c>
      <c r="F11" s="149">
        <v>6.0659999999999999E-2</v>
      </c>
    </row>
    <row r="12" spans="1:6" x14ac:dyDescent="0.3">
      <c r="A12" s="88"/>
      <c r="B12" s="88"/>
      <c r="C12" s="107"/>
      <c r="D12" s="50">
        <v>0.48509000000000002</v>
      </c>
      <c r="E12" s="173"/>
      <c r="F12" s="150"/>
    </row>
    <row r="13" spans="1:6" ht="15" thickBot="1" x14ac:dyDescent="0.35">
      <c r="A13" s="89"/>
      <c r="B13" s="89"/>
      <c r="C13" s="108"/>
      <c r="D13" s="46">
        <v>0.60368999999999995</v>
      </c>
      <c r="E13" s="174"/>
      <c r="F13" s="151"/>
    </row>
    <row r="14" spans="1:6" x14ac:dyDescent="0.3">
      <c r="A14" s="90" t="s">
        <v>5</v>
      </c>
      <c r="B14" s="177" t="s">
        <v>11</v>
      </c>
      <c r="C14" s="101">
        <v>6.5</v>
      </c>
      <c r="D14" s="47">
        <v>1.84321</v>
      </c>
      <c r="E14" s="180">
        <f>AVERAGE(D14:D17)</f>
        <v>1.82982</v>
      </c>
      <c r="F14" s="90">
        <v>0.14860000000000001</v>
      </c>
    </row>
    <row r="15" spans="1:6" x14ac:dyDescent="0.3">
      <c r="A15" s="91"/>
      <c r="B15" s="178"/>
      <c r="C15" s="102"/>
      <c r="D15" s="48">
        <v>1.99142</v>
      </c>
      <c r="E15" s="181"/>
      <c r="F15" s="91"/>
    </row>
    <row r="16" spans="1:6" x14ac:dyDescent="0.3">
      <c r="A16" s="91"/>
      <c r="B16" s="178"/>
      <c r="C16" s="102"/>
      <c r="D16" s="48">
        <v>1.85324</v>
      </c>
      <c r="E16" s="181"/>
      <c r="F16" s="91"/>
    </row>
    <row r="17" spans="1:6" ht="15" thickBot="1" x14ac:dyDescent="0.35">
      <c r="A17" s="92"/>
      <c r="B17" s="179"/>
      <c r="C17" s="103"/>
      <c r="D17" s="49">
        <v>1.63141</v>
      </c>
      <c r="E17" s="182"/>
      <c r="F17" s="91"/>
    </row>
    <row r="18" spans="1:6" x14ac:dyDescent="0.3">
      <c r="A18" s="115" t="s">
        <v>5</v>
      </c>
      <c r="B18" s="175" t="s">
        <v>11</v>
      </c>
      <c r="C18" s="106">
        <v>7</v>
      </c>
      <c r="D18" s="45">
        <v>3.5141</v>
      </c>
      <c r="E18" s="172">
        <f>AVERAGE(D18:D19)</f>
        <v>3.434145</v>
      </c>
      <c r="F18" s="170">
        <v>0.11310000000000001</v>
      </c>
    </row>
    <row r="19" spans="1:6" ht="15" thickBot="1" x14ac:dyDescent="0.35">
      <c r="A19" s="116"/>
      <c r="B19" s="176"/>
      <c r="C19" s="108"/>
      <c r="D19" s="46">
        <v>3.35419</v>
      </c>
      <c r="E19" s="174"/>
      <c r="F19" s="171"/>
    </row>
    <row r="20" spans="1:6" ht="15" customHeight="1" x14ac:dyDescent="0.3">
      <c r="A20" s="90" t="s">
        <v>5</v>
      </c>
      <c r="B20" s="177" t="s">
        <v>11</v>
      </c>
      <c r="C20" s="101">
        <v>7.5</v>
      </c>
      <c r="D20" s="86">
        <v>2.10609</v>
      </c>
      <c r="E20" s="180">
        <f>AVERAGE(D20:D23)</f>
        <v>5.0382100000000003</v>
      </c>
      <c r="F20" s="90">
        <v>2.0606</v>
      </c>
    </row>
    <row r="21" spans="1:6" x14ac:dyDescent="0.3">
      <c r="A21" s="91"/>
      <c r="B21" s="178"/>
      <c r="C21" s="102"/>
      <c r="D21" s="86">
        <v>6.4875499999999997</v>
      </c>
      <c r="E21" s="181"/>
      <c r="F21" s="91"/>
    </row>
    <row r="22" spans="1:6" x14ac:dyDescent="0.3">
      <c r="A22" s="91"/>
      <c r="B22" s="178"/>
      <c r="C22" s="102"/>
      <c r="D22" s="86">
        <v>6.4653700000000001</v>
      </c>
      <c r="E22" s="181"/>
      <c r="F22" s="91"/>
    </row>
    <row r="23" spans="1:6" ht="15" thickBot="1" x14ac:dyDescent="0.35">
      <c r="A23" s="92"/>
      <c r="B23" s="179"/>
      <c r="C23" s="103"/>
      <c r="D23" s="86">
        <v>5.0938299999999996</v>
      </c>
      <c r="E23" s="182"/>
      <c r="F23" s="91"/>
    </row>
    <row r="24" spans="1:6" x14ac:dyDescent="0.3">
      <c r="A24" s="87" t="s">
        <v>5</v>
      </c>
      <c r="B24" s="87" t="s">
        <v>11</v>
      </c>
      <c r="C24" s="106">
        <v>8</v>
      </c>
      <c r="D24" s="69">
        <v>1.91869</v>
      </c>
      <c r="E24" s="184">
        <f>AVERAGE(D24:D30)</f>
        <v>2.2891157142857144</v>
      </c>
      <c r="F24" s="170">
        <v>0.26190000000000002</v>
      </c>
    </row>
    <row r="25" spans="1:6" x14ac:dyDescent="0.3">
      <c r="A25" s="88"/>
      <c r="B25" s="88"/>
      <c r="C25" s="107"/>
      <c r="D25" s="70">
        <v>2.5234000000000001</v>
      </c>
      <c r="E25" s="185"/>
      <c r="F25" s="183"/>
    </row>
    <row r="26" spans="1:6" x14ac:dyDescent="0.3">
      <c r="A26" s="88"/>
      <c r="B26" s="88"/>
      <c r="C26" s="107"/>
      <c r="D26" s="70">
        <v>2.4984000000000002</v>
      </c>
      <c r="E26" s="185"/>
      <c r="F26" s="183"/>
    </row>
    <row r="27" spans="1:6" x14ac:dyDescent="0.3">
      <c r="A27" s="88"/>
      <c r="B27" s="88"/>
      <c r="C27" s="107"/>
      <c r="D27" s="70">
        <v>2.4031500000000001</v>
      </c>
      <c r="E27" s="185"/>
      <c r="F27" s="183"/>
    </row>
    <row r="28" spans="1:6" x14ac:dyDescent="0.3">
      <c r="A28" s="88"/>
      <c r="B28" s="88"/>
      <c r="C28" s="107"/>
      <c r="D28" s="70">
        <v>2.4283800000000002</v>
      </c>
      <c r="E28" s="185"/>
      <c r="F28" s="183"/>
    </row>
    <row r="29" spans="1:6" x14ac:dyDescent="0.3">
      <c r="A29" s="88"/>
      <c r="B29" s="88"/>
      <c r="C29" s="107"/>
      <c r="D29" s="70">
        <v>1.91296</v>
      </c>
      <c r="E29" s="185"/>
      <c r="F29" s="183"/>
    </row>
    <row r="30" spans="1:6" ht="15" thickBot="1" x14ac:dyDescent="0.35">
      <c r="A30" s="89"/>
      <c r="B30" s="89"/>
      <c r="C30" s="108"/>
      <c r="D30" s="71">
        <v>2.3388300000000002</v>
      </c>
      <c r="E30" s="186"/>
      <c r="F30" s="171"/>
    </row>
    <row r="31" spans="1:6" x14ac:dyDescent="0.3">
      <c r="A31" s="90" t="s">
        <v>5</v>
      </c>
      <c r="B31" s="90" t="s">
        <v>11</v>
      </c>
      <c r="C31" s="101">
        <v>8.5</v>
      </c>
      <c r="D31" s="51">
        <v>1.22929</v>
      </c>
      <c r="E31" s="180">
        <f>AVERAGE(D31:D33)</f>
        <v>1.2353466666666666</v>
      </c>
      <c r="F31" s="146">
        <v>1.0999999999999999E-2</v>
      </c>
    </row>
    <row r="32" spans="1:6" x14ac:dyDescent="0.3">
      <c r="A32" s="91"/>
      <c r="B32" s="91"/>
      <c r="C32" s="102"/>
      <c r="D32" s="52">
        <v>1.2482</v>
      </c>
      <c r="E32" s="181"/>
      <c r="F32" s="147"/>
    </row>
    <row r="33" spans="1:6" ht="15" thickBot="1" x14ac:dyDescent="0.35">
      <c r="A33" s="92"/>
      <c r="B33" s="92"/>
      <c r="C33" s="103"/>
      <c r="D33" s="53">
        <v>1.22855</v>
      </c>
      <c r="E33" s="182"/>
      <c r="F33" s="148"/>
    </row>
  </sheetData>
  <mergeCells count="45">
    <mergeCell ref="A20:A23"/>
    <mergeCell ref="B20:B23"/>
    <mergeCell ref="C20:C23"/>
    <mergeCell ref="E20:E23"/>
    <mergeCell ref="F20:F23"/>
    <mergeCell ref="F24:F30"/>
    <mergeCell ref="A31:A33"/>
    <mergeCell ref="B31:B33"/>
    <mergeCell ref="C31:C33"/>
    <mergeCell ref="E31:E33"/>
    <mergeCell ref="F31:F33"/>
    <mergeCell ref="A24:A30"/>
    <mergeCell ref="B24:B30"/>
    <mergeCell ref="C24:C30"/>
    <mergeCell ref="E24:E30"/>
    <mergeCell ref="A14:A17"/>
    <mergeCell ref="B14:B17"/>
    <mergeCell ref="C14:C17"/>
    <mergeCell ref="E14:E17"/>
    <mergeCell ref="F14:F17"/>
    <mergeCell ref="A18:A19"/>
    <mergeCell ref="B18:B19"/>
    <mergeCell ref="C18:C19"/>
    <mergeCell ref="E18:E19"/>
    <mergeCell ref="F18:F19"/>
    <mergeCell ref="A8:A10"/>
    <mergeCell ref="B8:B10"/>
    <mergeCell ref="C8:C10"/>
    <mergeCell ref="E8:E10"/>
    <mergeCell ref="F8:F10"/>
    <mergeCell ref="A11:A13"/>
    <mergeCell ref="B11:B13"/>
    <mergeCell ref="C11:C13"/>
    <mergeCell ref="E11:E13"/>
    <mergeCell ref="F11:F13"/>
    <mergeCell ref="A2:A5"/>
    <mergeCell ref="B2:B5"/>
    <mergeCell ref="C2:C5"/>
    <mergeCell ref="E2:E5"/>
    <mergeCell ref="F2:F5"/>
    <mergeCell ref="A6:A7"/>
    <mergeCell ref="B6:B7"/>
    <mergeCell ref="C6:C7"/>
    <mergeCell ref="E6:E7"/>
    <mergeCell ref="F6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2B5B6-0DAC-4F8F-A46F-4D7C221C0C6F}">
  <dimension ref="A1:F34"/>
  <sheetViews>
    <sheetView tabSelected="1" workbookViewId="0">
      <selection activeCell="H4" sqref="H4"/>
    </sheetView>
  </sheetViews>
  <sheetFormatPr baseColWidth="10" defaultColWidth="11.44140625" defaultRowHeight="14.4" x14ac:dyDescent="0.3"/>
  <cols>
    <col min="1" max="1" width="11.6640625" style="1" customWidth="1"/>
    <col min="2" max="2" width="14.33203125" style="1" customWidth="1"/>
    <col min="3" max="3" width="14.33203125" style="20" customWidth="1"/>
    <col min="4" max="4" width="12.88671875" style="1" customWidth="1"/>
    <col min="5" max="5" width="12.33203125" style="85" customWidth="1"/>
    <col min="6" max="6" width="11.44140625" style="6"/>
  </cols>
  <sheetData>
    <row r="1" spans="1:6" ht="31.8" thickBot="1" x14ac:dyDescent="0.35">
      <c r="A1" s="3" t="s">
        <v>0</v>
      </c>
      <c r="B1" s="3" t="s">
        <v>1</v>
      </c>
      <c r="C1" s="29" t="s">
        <v>15</v>
      </c>
      <c r="D1" s="84" t="s">
        <v>2</v>
      </c>
      <c r="E1" s="67" t="s">
        <v>3</v>
      </c>
      <c r="F1" s="7" t="s">
        <v>4</v>
      </c>
    </row>
    <row r="2" spans="1:6" ht="15" customHeight="1" x14ac:dyDescent="0.3">
      <c r="A2" s="136" t="s">
        <v>5</v>
      </c>
      <c r="B2" s="136" t="s">
        <v>10</v>
      </c>
      <c r="C2" s="106">
        <v>5</v>
      </c>
      <c r="D2" s="38">
        <v>1.33E-3</v>
      </c>
      <c r="E2" s="127">
        <f>AVERAGE(D2:D6)</f>
        <v>1.302E-3</v>
      </c>
      <c r="F2" s="130">
        <v>1.0399999999999999E-4</v>
      </c>
    </row>
    <row r="3" spans="1:6" x14ac:dyDescent="0.3">
      <c r="A3" s="137"/>
      <c r="B3" s="137"/>
      <c r="C3" s="107"/>
      <c r="D3" s="40">
        <v>1.16E-3</v>
      </c>
      <c r="E3" s="128"/>
      <c r="F3" s="131"/>
    </row>
    <row r="4" spans="1:6" x14ac:dyDescent="0.3">
      <c r="A4" s="137"/>
      <c r="B4" s="137"/>
      <c r="C4" s="107"/>
      <c r="D4" s="40">
        <v>1.39E-3</v>
      </c>
      <c r="E4" s="128"/>
      <c r="F4" s="131"/>
    </row>
    <row r="5" spans="1:6" x14ac:dyDescent="0.3">
      <c r="A5" s="137"/>
      <c r="B5" s="137"/>
      <c r="C5" s="107"/>
      <c r="D5" s="40">
        <v>1.23E-3</v>
      </c>
      <c r="E5" s="128"/>
      <c r="F5" s="131"/>
    </row>
    <row r="6" spans="1:6" ht="15" thickBot="1" x14ac:dyDescent="0.35">
      <c r="A6" s="138"/>
      <c r="B6" s="138"/>
      <c r="C6" s="108"/>
      <c r="D6" s="35">
        <v>1.4E-3</v>
      </c>
      <c r="E6" s="129"/>
      <c r="F6" s="132"/>
    </row>
    <row r="7" spans="1:6" x14ac:dyDescent="0.3">
      <c r="A7" s="90" t="s">
        <v>5</v>
      </c>
      <c r="B7" s="90" t="s">
        <v>10</v>
      </c>
      <c r="C7" s="101">
        <v>5.5</v>
      </c>
      <c r="D7" s="30">
        <v>7.1999999999999998E-3</v>
      </c>
      <c r="E7" s="133">
        <f>AVERAGE(D7:D9)</f>
        <v>8.8000000000000005E-3</v>
      </c>
      <c r="F7" s="133">
        <v>1.4E-3</v>
      </c>
    </row>
    <row r="8" spans="1:6" x14ac:dyDescent="0.3">
      <c r="A8" s="91"/>
      <c r="B8" s="91"/>
      <c r="C8" s="102"/>
      <c r="D8" s="76">
        <v>9.7800000000000005E-3</v>
      </c>
      <c r="E8" s="134"/>
      <c r="F8" s="134"/>
    </row>
    <row r="9" spans="1:6" ht="15" thickBot="1" x14ac:dyDescent="0.35">
      <c r="A9" s="92"/>
      <c r="B9" s="92"/>
      <c r="C9" s="103"/>
      <c r="D9" s="77">
        <v>9.4199999999999996E-3</v>
      </c>
      <c r="E9" s="135"/>
      <c r="F9" s="135"/>
    </row>
    <row r="10" spans="1:6" x14ac:dyDescent="0.3">
      <c r="A10" s="87" t="s">
        <v>5</v>
      </c>
      <c r="B10" s="87" t="s">
        <v>10</v>
      </c>
      <c r="C10" s="106">
        <v>5.75</v>
      </c>
      <c r="D10" s="72">
        <v>9.9500000000000005E-3</v>
      </c>
      <c r="E10" s="136">
        <f>AVERAGE(D10:D13)</f>
        <v>1.02275E-2</v>
      </c>
      <c r="F10" s="87">
        <v>6.7100000000000005E-4</v>
      </c>
    </row>
    <row r="11" spans="1:6" x14ac:dyDescent="0.3">
      <c r="A11" s="88"/>
      <c r="B11" s="88"/>
      <c r="C11" s="107"/>
      <c r="D11" s="73">
        <v>9.41E-3</v>
      </c>
      <c r="E11" s="137"/>
      <c r="F11" s="88"/>
    </row>
    <row r="12" spans="1:6" x14ac:dyDescent="0.3">
      <c r="A12" s="88"/>
      <c r="B12" s="88"/>
      <c r="C12" s="107"/>
      <c r="D12" s="73">
        <v>1.073E-2</v>
      </c>
      <c r="E12" s="137"/>
      <c r="F12" s="88"/>
    </row>
    <row r="13" spans="1:6" ht="15" thickBot="1" x14ac:dyDescent="0.35">
      <c r="A13" s="89"/>
      <c r="B13" s="89"/>
      <c r="C13" s="108"/>
      <c r="D13" s="74">
        <v>1.082E-2</v>
      </c>
      <c r="E13" s="138"/>
      <c r="F13" s="89"/>
    </row>
    <row r="14" spans="1:6" x14ac:dyDescent="0.3">
      <c r="A14" s="90" t="s">
        <v>5</v>
      </c>
      <c r="B14" s="90" t="s">
        <v>10</v>
      </c>
      <c r="C14" s="101">
        <v>6</v>
      </c>
      <c r="D14" s="31">
        <v>1.464E-2</v>
      </c>
      <c r="E14" s="90">
        <f>AVERAGE(D14:D17)</f>
        <v>1.1849999999999999E-2</v>
      </c>
      <c r="F14" s="90">
        <v>2.3800000000000002E-3</v>
      </c>
    </row>
    <row r="15" spans="1:6" x14ac:dyDescent="0.3">
      <c r="A15" s="91"/>
      <c r="B15" s="91"/>
      <c r="C15" s="102"/>
      <c r="D15" s="32">
        <v>1.14E-2</v>
      </c>
      <c r="E15" s="91"/>
      <c r="F15" s="91"/>
    </row>
    <row r="16" spans="1:6" x14ac:dyDescent="0.3">
      <c r="A16" s="91"/>
      <c r="B16" s="91"/>
      <c r="C16" s="102"/>
      <c r="D16" s="32">
        <v>1.2460000000000001E-2</v>
      </c>
      <c r="E16" s="91"/>
      <c r="F16" s="91"/>
    </row>
    <row r="17" spans="1:6" ht="15" thickBot="1" x14ac:dyDescent="0.35">
      <c r="A17" s="92"/>
      <c r="B17" s="92"/>
      <c r="C17" s="103"/>
      <c r="D17" s="33">
        <v>8.8999999999999999E-3</v>
      </c>
      <c r="E17" s="92"/>
      <c r="F17" s="92"/>
    </row>
    <row r="18" spans="1:6" x14ac:dyDescent="0.3">
      <c r="A18" s="87" t="s">
        <v>5</v>
      </c>
      <c r="B18" s="87" t="s">
        <v>10</v>
      </c>
      <c r="C18" s="106">
        <v>6.5</v>
      </c>
      <c r="D18" s="72">
        <v>1.1310000000000001E-2</v>
      </c>
      <c r="E18" s="136">
        <f>AVERAGE(D18:D21)</f>
        <v>1.20275E-2</v>
      </c>
      <c r="F18" s="136">
        <v>1.4E-3</v>
      </c>
    </row>
    <row r="19" spans="1:6" x14ac:dyDescent="0.3">
      <c r="A19" s="88"/>
      <c r="B19" s="88"/>
      <c r="C19" s="107"/>
      <c r="D19" s="73">
        <v>1.1440000000000001E-2</v>
      </c>
      <c r="E19" s="137"/>
      <c r="F19" s="137"/>
    </row>
    <row r="20" spans="1:6" x14ac:dyDescent="0.3">
      <c r="A20" s="88"/>
      <c r="B20" s="88"/>
      <c r="C20" s="107"/>
      <c r="D20" s="73">
        <v>1.4120000000000001E-2</v>
      </c>
      <c r="E20" s="137"/>
      <c r="F20" s="137"/>
    </row>
    <row r="21" spans="1:6" ht="15" thickBot="1" x14ac:dyDescent="0.35">
      <c r="A21" s="89"/>
      <c r="B21" s="89"/>
      <c r="C21" s="108"/>
      <c r="D21" s="74">
        <v>1.124E-2</v>
      </c>
      <c r="E21" s="138"/>
      <c r="F21" s="138"/>
    </row>
    <row r="22" spans="1:6" x14ac:dyDescent="0.3">
      <c r="A22" s="90" t="s">
        <v>5</v>
      </c>
      <c r="B22" s="90" t="s">
        <v>10</v>
      </c>
      <c r="C22" s="101">
        <v>7</v>
      </c>
      <c r="D22" s="75">
        <v>1.077E-2</v>
      </c>
      <c r="E22" s="133">
        <f>AVERAGE(D22:D25)</f>
        <v>1.0515E-2</v>
      </c>
      <c r="F22" s="90">
        <v>4.8700000000000002E-4</v>
      </c>
    </row>
    <row r="23" spans="1:6" x14ac:dyDescent="0.3">
      <c r="A23" s="91"/>
      <c r="B23" s="91"/>
      <c r="C23" s="102"/>
      <c r="D23" s="76">
        <v>1.004E-2</v>
      </c>
      <c r="E23" s="134"/>
      <c r="F23" s="91"/>
    </row>
    <row r="24" spans="1:6" x14ac:dyDescent="0.3">
      <c r="A24" s="91"/>
      <c r="B24" s="91"/>
      <c r="C24" s="102"/>
      <c r="D24" s="76">
        <v>1.018E-2</v>
      </c>
      <c r="E24" s="134"/>
      <c r="F24" s="91"/>
    </row>
    <row r="25" spans="1:6" ht="15" thickBot="1" x14ac:dyDescent="0.35">
      <c r="A25" s="92"/>
      <c r="B25" s="92"/>
      <c r="C25" s="103"/>
      <c r="D25" s="77">
        <v>1.107E-2</v>
      </c>
      <c r="E25" s="135"/>
      <c r="F25" s="92"/>
    </row>
    <row r="26" spans="1:6" x14ac:dyDescent="0.3">
      <c r="A26" s="136" t="s">
        <v>5</v>
      </c>
      <c r="B26" s="136" t="s">
        <v>10</v>
      </c>
      <c r="C26" s="106">
        <v>7.25</v>
      </c>
      <c r="D26" s="38">
        <v>6.6299999999999996E-3</v>
      </c>
      <c r="E26" s="127">
        <f>AVERAGE(D26:D30)</f>
        <v>7.6240000000000006E-3</v>
      </c>
      <c r="F26" s="136">
        <v>1.07E-3</v>
      </c>
    </row>
    <row r="27" spans="1:6" x14ac:dyDescent="0.3">
      <c r="A27" s="137"/>
      <c r="B27" s="137"/>
      <c r="C27" s="107"/>
      <c r="D27" s="40">
        <v>6.4599999999999996E-3</v>
      </c>
      <c r="E27" s="128"/>
      <c r="F27" s="137"/>
    </row>
    <row r="28" spans="1:6" x14ac:dyDescent="0.3">
      <c r="A28" s="137"/>
      <c r="B28" s="137"/>
      <c r="C28" s="107"/>
      <c r="D28" s="40">
        <v>9.0299999999999998E-3</v>
      </c>
      <c r="E28" s="128"/>
      <c r="F28" s="137"/>
    </row>
    <row r="29" spans="1:6" x14ac:dyDescent="0.3">
      <c r="A29" s="137"/>
      <c r="B29" s="137"/>
      <c r="C29" s="107"/>
      <c r="D29" s="40">
        <v>8.0599999999999995E-3</v>
      </c>
      <c r="E29" s="128"/>
      <c r="F29" s="137"/>
    </row>
    <row r="30" spans="1:6" ht="15" thickBot="1" x14ac:dyDescent="0.35">
      <c r="A30" s="138"/>
      <c r="B30" s="138"/>
      <c r="C30" s="108"/>
      <c r="D30" s="39">
        <v>7.9399999999999991E-3</v>
      </c>
      <c r="E30" s="129"/>
      <c r="F30" s="138"/>
    </row>
    <row r="31" spans="1:6" x14ac:dyDescent="0.3">
      <c r="A31" s="90" t="s">
        <v>5</v>
      </c>
      <c r="B31" s="90" t="s">
        <v>10</v>
      </c>
      <c r="C31" s="101">
        <v>7.5</v>
      </c>
      <c r="D31" s="36">
        <v>6.4099999999999999E-3</v>
      </c>
      <c r="E31" s="133">
        <f>AVERAGE(D31:D34)</f>
        <v>5.855E-3</v>
      </c>
      <c r="F31" s="90">
        <v>8.6700000000000004E-4</v>
      </c>
    </row>
    <row r="32" spans="1:6" x14ac:dyDescent="0.3">
      <c r="A32" s="91"/>
      <c r="B32" s="91"/>
      <c r="C32" s="102"/>
      <c r="D32" s="41">
        <v>5.8300000000000001E-3</v>
      </c>
      <c r="E32" s="134"/>
      <c r="F32" s="91"/>
    </row>
    <row r="33" spans="1:6" x14ac:dyDescent="0.3">
      <c r="A33" s="91"/>
      <c r="B33" s="91"/>
      <c r="C33" s="102"/>
      <c r="D33" s="41">
        <v>4.64E-3</v>
      </c>
      <c r="E33" s="134"/>
      <c r="F33" s="91"/>
    </row>
    <row r="34" spans="1:6" ht="15" thickBot="1" x14ac:dyDescent="0.35">
      <c r="A34" s="92"/>
      <c r="B34" s="92"/>
      <c r="C34" s="103"/>
      <c r="D34" s="37">
        <v>6.5399999999999998E-3</v>
      </c>
      <c r="E34" s="135"/>
      <c r="F34" s="92"/>
    </row>
  </sheetData>
  <mergeCells count="40">
    <mergeCell ref="A31:A34"/>
    <mergeCell ref="B31:B34"/>
    <mergeCell ref="C31:C34"/>
    <mergeCell ref="E31:E34"/>
    <mergeCell ref="F31:F34"/>
    <mergeCell ref="A22:A25"/>
    <mergeCell ref="B22:B25"/>
    <mergeCell ref="C22:C25"/>
    <mergeCell ref="E22:E25"/>
    <mergeCell ref="F22:F25"/>
    <mergeCell ref="A26:A30"/>
    <mergeCell ref="B26:B30"/>
    <mergeCell ref="C26:C30"/>
    <mergeCell ref="E26:E30"/>
    <mergeCell ref="F26:F30"/>
    <mergeCell ref="A14:A17"/>
    <mergeCell ref="B14:B17"/>
    <mergeCell ref="C14:C17"/>
    <mergeCell ref="E14:E17"/>
    <mergeCell ref="F14:F17"/>
    <mergeCell ref="A18:A21"/>
    <mergeCell ref="B18:B21"/>
    <mergeCell ref="C18:C21"/>
    <mergeCell ref="E18:E21"/>
    <mergeCell ref="F18:F21"/>
    <mergeCell ref="A10:A13"/>
    <mergeCell ref="B10:B13"/>
    <mergeCell ref="E10:E13"/>
    <mergeCell ref="C10:C13"/>
    <mergeCell ref="F10:F13"/>
    <mergeCell ref="C2:C6"/>
    <mergeCell ref="E2:E6"/>
    <mergeCell ref="F2:F6"/>
    <mergeCell ref="A7:A9"/>
    <mergeCell ref="B7:B9"/>
    <mergeCell ref="C7:C9"/>
    <mergeCell ref="E7:E9"/>
    <mergeCell ref="A2:A6"/>
    <mergeCell ref="B2:B6"/>
    <mergeCell ref="F7:F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6CDB-7BB6-4BF5-9109-45DACEFDE95C}">
  <dimension ref="A1:F25"/>
  <sheetViews>
    <sheetView workbookViewId="0">
      <selection activeCell="G16" sqref="G16"/>
    </sheetView>
  </sheetViews>
  <sheetFormatPr baseColWidth="10" defaultColWidth="11.44140625" defaultRowHeight="14.4" x14ac:dyDescent="0.3"/>
  <cols>
    <col min="1" max="1" width="11.6640625" style="1" customWidth="1"/>
    <col min="2" max="2" width="14.33203125" style="1" customWidth="1"/>
    <col min="3" max="3" width="12.88671875" style="1" customWidth="1"/>
    <col min="4" max="4" width="12.33203125" style="2" customWidth="1"/>
    <col min="5" max="6" width="11.44140625" style="6"/>
  </cols>
  <sheetData>
    <row r="1" spans="1:6" ht="36" customHeight="1" thickBot="1" x14ac:dyDescent="0.35">
      <c r="A1" s="3" t="s">
        <v>0</v>
      </c>
      <c r="B1" s="3" t="s">
        <v>1</v>
      </c>
      <c r="C1" s="4" t="s">
        <v>2</v>
      </c>
      <c r="D1" s="7" t="s">
        <v>3</v>
      </c>
      <c r="E1" s="7" t="s">
        <v>4</v>
      </c>
      <c r="F1" s="5"/>
    </row>
    <row r="2" spans="1:6" x14ac:dyDescent="0.3">
      <c r="A2" s="90" t="s">
        <v>5</v>
      </c>
      <c r="B2" s="90" t="s">
        <v>6</v>
      </c>
      <c r="C2" s="8">
        <v>4.1258800000000004</v>
      </c>
      <c r="D2" s="90">
        <v>4.4400000000000004</v>
      </c>
      <c r="E2" s="90">
        <v>0.25330000000000003</v>
      </c>
      <c r="F2"/>
    </row>
    <row r="3" spans="1:6" x14ac:dyDescent="0.3">
      <c r="A3" s="91"/>
      <c r="B3" s="91"/>
      <c r="C3" s="10">
        <v>4.4614399999999996</v>
      </c>
      <c r="D3" s="91"/>
      <c r="E3" s="91"/>
      <c r="F3"/>
    </row>
    <row r="4" spans="1:6" x14ac:dyDescent="0.3">
      <c r="A4" s="91"/>
      <c r="B4" s="91"/>
      <c r="C4" s="10">
        <v>4.4443799999999998</v>
      </c>
      <c r="D4" s="91"/>
      <c r="E4" s="91"/>
      <c r="F4"/>
    </row>
    <row r="5" spans="1:6" ht="15" thickBot="1" x14ac:dyDescent="0.35">
      <c r="A5" s="92"/>
      <c r="B5" s="92"/>
      <c r="C5" s="11">
        <v>4.7460899999999997</v>
      </c>
      <c r="D5" s="92"/>
      <c r="E5" s="92"/>
      <c r="F5"/>
    </row>
    <row r="6" spans="1:6" ht="15" customHeight="1" x14ac:dyDescent="0.3">
      <c r="A6" s="87" t="s">
        <v>5</v>
      </c>
      <c r="B6" s="87" t="s">
        <v>7</v>
      </c>
      <c r="C6" s="9">
        <v>4.0090500000000002</v>
      </c>
      <c r="D6" s="87">
        <v>3.93</v>
      </c>
      <c r="E6" s="87">
        <v>0.1202</v>
      </c>
      <c r="F6"/>
    </row>
    <row r="7" spans="1:6" ht="15" thickBot="1" x14ac:dyDescent="0.35">
      <c r="A7" s="89"/>
      <c r="B7" s="89"/>
      <c r="C7" s="27">
        <v>3.8442099999999999</v>
      </c>
      <c r="D7" s="89"/>
      <c r="E7" s="89"/>
      <c r="F7"/>
    </row>
    <row r="8" spans="1:6" x14ac:dyDescent="0.3">
      <c r="A8" s="90" t="s">
        <v>5</v>
      </c>
      <c r="B8" s="90" t="s">
        <v>8</v>
      </c>
      <c r="C8" s="8">
        <v>2.85385</v>
      </c>
      <c r="D8" s="90">
        <v>2.87</v>
      </c>
      <c r="E8" s="90">
        <v>1.5299999999999999E-2</v>
      </c>
      <c r="F8"/>
    </row>
    <row r="9" spans="1:6" x14ac:dyDescent="0.3">
      <c r="A9" s="91"/>
      <c r="B9" s="91"/>
      <c r="C9" s="10">
        <v>2.8703799999999999</v>
      </c>
      <c r="D9" s="91"/>
      <c r="E9" s="91"/>
      <c r="F9"/>
    </row>
    <row r="10" spans="1:6" ht="15.75" customHeight="1" thickBot="1" x14ac:dyDescent="0.35">
      <c r="A10" s="92"/>
      <c r="B10" s="92"/>
      <c r="C10" s="11">
        <v>2.8802500000000002</v>
      </c>
      <c r="D10" s="92"/>
      <c r="E10" s="92"/>
      <c r="F10"/>
    </row>
    <row r="11" spans="1:6" x14ac:dyDescent="0.3">
      <c r="A11" s="87" t="s">
        <v>5</v>
      </c>
      <c r="B11" s="87" t="s">
        <v>9</v>
      </c>
      <c r="C11" s="9">
        <v>1.1413599999999999</v>
      </c>
      <c r="D11" s="87">
        <v>1.93</v>
      </c>
      <c r="E11" s="87">
        <v>0.62250000000000005</v>
      </c>
      <c r="F11"/>
    </row>
    <row r="12" spans="1:6" x14ac:dyDescent="0.3">
      <c r="A12" s="88"/>
      <c r="B12" s="88"/>
      <c r="C12" s="26">
        <v>1.3301000000000001</v>
      </c>
      <c r="D12" s="88"/>
      <c r="E12" s="88"/>
      <c r="F12"/>
    </row>
    <row r="13" spans="1:6" x14ac:dyDescent="0.3">
      <c r="A13" s="88"/>
      <c r="B13" s="88"/>
      <c r="C13" s="26">
        <v>2.0059999999999998</v>
      </c>
      <c r="D13" s="88"/>
      <c r="E13" s="88"/>
      <c r="F13"/>
    </row>
    <row r="14" spans="1:6" ht="15" customHeight="1" x14ac:dyDescent="0.3">
      <c r="A14" s="88"/>
      <c r="B14" s="88"/>
      <c r="C14" s="26">
        <v>2.7839999999999998</v>
      </c>
      <c r="D14" s="88"/>
      <c r="E14" s="88"/>
      <c r="F14"/>
    </row>
    <row r="15" spans="1:6" ht="15" thickBot="1" x14ac:dyDescent="0.35">
      <c r="A15" s="89"/>
      <c r="B15" s="89"/>
      <c r="C15" s="27">
        <v>2.39656</v>
      </c>
      <c r="D15" s="89"/>
      <c r="E15" s="89"/>
      <c r="F15"/>
    </row>
    <row r="16" spans="1:6" x14ac:dyDescent="0.3">
      <c r="A16" s="90" t="s">
        <v>5</v>
      </c>
      <c r="B16" s="90" t="s">
        <v>10</v>
      </c>
      <c r="C16" s="8">
        <v>1.2567600000000001</v>
      </c>
      <c r="D16" s="90">
        <v>1.1399999999999999</v>
      </c>
      <c r="E16" s="90">
        <v>8.2299999999999998E-2</v>
      </c>
      <c r="F16"/>
    </row>
    <row r="17" spans="1:6" x14ac:dyDescent="0.3">
      <c r="A17" s="91"/>
      <c r="B17" s="91"/>
      <c r="C17" s="10">
        <v>1.2307300000000001</v>
      </c>
      <c r="D17" s="91"/>
      <c r="E17" s="91"/>
      <c r="F17"/>
    </row>
    <row r="18" spans="1:6" ht="15" customHeight="1" x14ac:dyDescent="0.3">
      <c r="A18" s="91"/>
      <c r="B18" s="91"/>
      <c r="C18" s="10">
        <v>1.0987</v>
      </c>
      <c r="D18" s="91"/>
      <c r="E18" s="91"/>
      <c r="F18"/>
    </row>
    <row r="19" spans="1:6" x14ac:dyDescent="0.3">
      <c r="A19" s="91"/>
      <c r="B19" s="91"/>
      <c r="C19" s="10">
        <v>1.0588</v>
      </c>
      <c r="D19" s="91"/>
      <c r="E19" s="91"/>
      <c r="F19"/>
    </row>
    <row r="20" spans="1:6" x14ac:dyDescent="0.3">
      <c r="A20" s="91"/>
      <c r="B20" s="91"/>
      <c r="C20" s="10">
        <v>1.1066400000000001</v>
      </c>
      <c r="D20" s="91"/>
      <c r="E20" s="91"/>
      <c r="F20"/>
    </row>
    <row r="21" spans="1:6" ht="15" thickBot="1" x14ac:dyDescent="0.35">
      <c r="A21" s="92"/>
      <c r="B21" s="92"/>
      <c r="C21" s="11">
        <v>1.09277</v>
      </c>
      <c r="D21" s="92"/>
      <c r="E21" s="92"/>
      <c r="F21"/>
    </row>
    <row r="22" spans="1:6" ht="15" customHeight="1" x14ac:dyDescent="0.3">
      <c r="A22" s="87" t="s">
        <v>5</v>
      </c>
      <c r="B22" s="87" t="s">
        <v>11</v>
      </c>
      <c r="C22" s="9">
        <v>0.27099000000000001</v>
      </c>
      <c r="D22" s="87">
        <v>0.28999999999999998</v>
      </c>
      <c r="E22" s="87">
        <v>0.1042</v>
      </c>
      <c r="F22"/>
    </row>
    <row r="23" spans="1:6" x14ac:dyDescent="0.3">
      <c r="A23" s="88"/>
      <c r="B23" s="88"/>
      <c r="C23" s="26">
        <v>0.44246999999999997</v>
      </c>
      <c r="D23" s="88"/>
      <c r="E23" s="88"/>
      <c r="F23"/>
    </row>
    <row r="24" spans="1:6" x14ac:dyDescent="0.3">
      <c r="A24" s="88"/>
      <c r="B24" s="88"/>
      <c r="C24" s="26">
        <v>0.19796</v>
      </c>
      <c r="D24" s="88"/>
      <c r="E24" s="88"/>
      <c r="F24"/>
    </row>
    <row r="25" spans="1:6" ht="15" thickBot="1" x14ac:dyDescent="0.35">
      <c r="A25" s="89"/>
      <c r="B25" s="89"/>
      <c r="C25" s="27">
        <v>0.25168000000000001</v>
      </c>
      <c r="D25" s="89"/>
      <c r="E25" s="89"/>
      <c r="F25"/>
    </row>
  </sheetData>
  <mergeCells count="24">
    <mergeCell ref="B22:B25"/>
    <mergeCell ref="A2:A5"/>
    <mergeCell ref="A6:A7"/>
    <mergeCell ref="A8:A10"/>
    <mergeCell ref="A11:A15"/>
    <mergeCell ref="A16:A21"/>
    <mergeCell ref="A22:A25"/>
    <mergeCell ref="B2:B5"/>
    <mergeCell ref="B6:B7"/>
    <mergeCell ref="B8:B10"/>
    <mergeCell ref="B11:B15"/>
    <mergeCell ref="B16:B21"/>
    <mergeCell ref="D2:D5"/>
    <mergeCell ref="E2:E5"/>
    <mergeCell ref="D6:D7"/>
    <mergeCell ref="E6:E7"/>
    <mergeCell ref="D8:D10"/>
    <mergeCell ref="E8:E10"/>
    <mergeCell ref="D11:D15"/>
    <mergeCell ref="E11:E15"/>
    <mergeCell ref="D16:D21"/>
    <mergeCell ref="E16:E21"/>
    <mergeCell ref="D22:D25"/>
    <mergeCell ref="E22:E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D084087077144A924BB62F617DDC39" ma:contentTypeVersion="16" ma:contentTypeDescription="Create a new document." ma:contentTypeScope="" ma:versionID="377254f4fa5b2c9be217aa4b1842252b">
  <xsd:schema xmlns:xsd="http://www.w3.org/2001/XMLSchema" xmlns:xs="http://www.w3.org/2001/XMLSchema" xmlns:p="http://schemas.microsoft.com/office/2006/metadata/properties" xmlns:ns3="b619ba66-ba1d-4cfd-a411-99826501b6e7" xmlns:ns4="54d7a05e-6249-406b-b673-fc97f56edba7" targetNamespace="http://schemas.microsoft.com/office/2006/metadata/properties" ma:root="true" ma:fieldsID="b133e7476d93be4705284309ceb33576" ns3:_="" ns4:_="">
    <xsd:import namespace="b619ba66-ba1d-4cfd-a411-99826501b6e7"/>
    <xsd:import namespace="54d7a05e-6249-406b-b673-fc97f56edb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9ba66-ba1d-4cfd-a411-99826501b6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7a05e-6249-406b-b673-fc97f56edba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619ba66-ba1d-4cfd-a411-99826501b6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3B1152-2777-428A-B3CF-B7C9AB484B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19ba66-ba1d-4cfd-a411-99826501b6e7"/>
    <ds:schemaRef ds:uri="54d7a05e-6249-406b-b673-fc97f56ed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22C751-D902-4D07-BC52-0787995CEB19}">
  <ds:schemaRefs>
    <ds:schemaRef ds:uri="http://schemas.microsoft.com/office/2006/metadata/properties"/>
    <ds:schemaRef ds:uri="http://schemas.microsoft.com/office/infopath/2007/PartnerControls"/>
    <ds:schemaRef ds:uri="b619ba66-ba1d-4cfd-a411-99826501b6e7"/>
  </ds:schemaRefs>
</ds:datastoreItem>
</file>

<file path=customXml/itemProps3.xml><?xml version="1.0" encoding="utf-8"?>
<ds:datastoreItem xmlns:ds="http://schemas.openxmlformats.org/officeDocument/2006/customXml" ds:itemID="{DFD54795-98ED-4D31-AAE0-EE74B69012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pH-Mg-10-23E</vt:lpstr>
      <vt:lpstr>pH-Mg-10-23G14AP</vt:lpstr>
      <vt:lpstr>pH- Pb-10-23E</vt:lpstr>
      <vt:lpstr>pH-Pb-10-23G14-AP</vt:lpstr>
      <vt:lpstr>Pb2+ titration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Victoria Silva</dc:creator>
  <cp:keywords/>
  <dc:description/>
  <cp:lastModifiedBy>Marjorie Valeria Cepeda Plaza</cp:lastModifiedBy>
  <cp:revision/>
  <dcterms:created xsi:type="dcterms:W3CDTF">2024-07-19T15:42:32Z</dcterms:created>
  <dcterms:modified xsi:type="dcterms:W3CDTF">2024-07-31T20:49:09Z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0x01010006D084087077144A924BB62F617DDC39</vt:lpwstr>
  </property>
</Properties>
</file>