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1E7B9A28-BB24-4F27-BCFC-601AA4E95567}" xr6:coauthVersionLast="47" xr6:coauthVersionMax="47" xr10:uidLastSave="{00000000-0000-0000-0000-000000000000}"/>
  <bookViews>
    <workbookView xWindow="31935" yWindow="2460" windowWidth="23535" windowHeight="12195" xr2:uid="{00000000-000D-0000-FFFF-FFFF00000000}"/>
  </bookViews>
  <sheets>
    <sheet name="chart" sheetId="6" r:id="rId1"/>
    <sheet name="relax" sheetId="3" r:id="rId2"/>
    <sheet name="no_relax" sheetId="2" r:id="rId3"/>
    <sheet name="expanded_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4" i="5"/>
  <c r="D10" i="2" l="1"/>
  <c r="D11" i="2"/>
  <c r="D12" i="2"/>
  <c r="D13" i="2"/>
  <c r="D14" i="2"/>
  <c r="D15" i="2"/>
  <c r="D10" i="3"/>
  <c r="D11" i="3"/>
  <c r="D12" i="3"/>
  <c r="D13" i="3"/>
  <c r="D14" i="3"/>
  <c r="D15" i="3"/>
  <c r="B4" i="5"/>
  <c r="B5" i="5"/>
  <c r="B6" i="5"/>
  <c r="B7" i="5"/>
  <c r="B8" i="5"/>
  <c r="B9" i="5"/>
  <c r="B10" i="5"/>
  <c r="B11" i="5"/>
  <c r="B12" i="5"/>
  <c r="B13" i="5"/>
  <c r="B14" i="5"/>
  <c r="E2" i="5" l="1"/>
  <c r="B16" i="5"/>
  <c r="B17" i="5"/>
  <c r="B18" i="5"/>
  <c r="B19" i="5"/>
  <c r="B20" i="5"/>
  <c r="B21" i="5"/>
  <c r="B22" i="5"/>
  <c r="B15" i="5"/>
  <c r="D9" i="3"/>
  <c r="D8" i="3"/>
  <c r="D7" i="3"/>
  <c r="D6" i="3"/>
  <c r="D5" i="3"/>
  <c r="D4" i="3"/>
  <c r="D4" i="2"/>
  <c r="D5" i="2"/>
  <c r="D6" i="2"/>
  <c r="D7" i="2"/>
  <c r="D8" i="2"/>
  <c r="D9" i="2"/>
</calcChain>
</file>

<file path=xl/sharedStrings.xml><?xml version="1.0" encoding="utf-8"?>
<sst xmlns="http://schemas.openxmlformats.org/spreadsheetml/2006/main" count="17" uniqueCount="12">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</sst>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SO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119.4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relax!$B$4:$B$15</c:f>
              <c:numCache>
                <c:formatCode>General</c:formatCode>
                <c:ptCount val="12"/>
                <c:pt idx="0">
                  <c:v>70</c:v>
                </c:pt>
                <c:pt idx="1">
                  <c:v>80</c:v>
                </c:pt>
                <c:pt idx="2">
                  <c:v>90</c:v>
                </c:pt>
                <c:pt idx="3">
                  <c:v>100</c:v>
                </c:pt>
                <c:pt idx="4">
                  <c:v>110</c:v>
                </c:pt>
                <c:pt idx="5">
                  <c:v>119.40062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160</c:v>
                </c:pt>
                <c:pt idx="10">
                  <c:v>170</c:v>
                </c:pt>
                <c:pt idx="11">
                  <c:v>180</c:v>
                </c:pt>
              </c:numCache>
            </c:numRef>
          </c:xVal>
          <c:yVal>
            <c:numRef>
              <c:f>relax!$D$4:$D$15</c:f>
              <c:numCache>
                <c:formatCode>General</c:formatCode>
                <c:ptCount val="12"/>
                <c:pt idx="0">
                  <c:v>589.24626850998618</c:v>
                </c:pt>
                <c:pt idx="1">
                  <c:v>340.84479920479322</c:v>
                </c:pt>
                <c:pt idx="2">
                  <c:v>173.00740126494424</c:v>
                </c:pt>
                <c:pt idx="3">
                  <c:v>69.234697550021735</c:v>
                </c:pt>
                <c:pt idx="4">
                  <c:v>15.055010824912245</c:v>
                </c:pt>
                <c:pt idx="5">
                  <c:v>0</c:v>
                </c:pt>
                <c:pt idx="6">
                  <c:v>16.705452635025551</c:v>
                </c:pt>
                <c:pt idx="7">
                  <c:v>59.015568919908105</c:v>
                </c:pt>
                <c:pt idx="8">
                  <c:v>120.50750943995155</c:v>
                </c:pt>
                <c:pt idx="9">
                  <c:v>191.20894256501612</c:v>
                </c:pt>
                <c:pt idx="10">
                  <c:v>252.99559545983783</c:v>
                </c:pt>
                <c:pt idx="11">
                  <c:v>278.83424366995177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40-403A-BDF7-3EA11EC16D0B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no_relax!$B$4:$B$15</c:f>
              <c:numCache>
                <c:formatCode>General</c:formatCode>
                <c:ptCount val="12"/>
                <c:pt idx="0">
                  <c:v>70</c:v>
                </c:pt>
                <c:pt idx="1">
                  <c:v>80</c:v>
                </c:pt>
                <c:pt idx="2">
                  <c:v>90</c:v>
                </c:pt>
                <c:pt idx="3">
                  <c:v>100</c:v>
                </c:pt>
                <c:pt idx="4">
                  <c:v>110</c:v>
                </c:pt>
                <c:pt idx="5">
                  <c:v>119.40062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160</c:v>
                </c:pt>
                <c:pt idx="10">
                  <c:v>170</c:v>
                </c:pt>
                <c:pt idx="11">
                  <c:v>180</c:v>
                </c:pt>
              </c:numCache>
            </c:numRef>
          </c:xVal>
          <c:yVal>
            <c:numRef>
              <c:f>no_relax!$D$4:$D$15</c:f>
              <c:numCache>
                <c:formatCode>General</c:formatCode>
                <c:ptCount val="12"/>
                <c:pt idx="0">
                  <c:v>717.08803343501313</c:v>
                </c:pt>
                <c:pt idx="1">
                  <c:v>386.36766107482941</c:v>
                </c:pt>
                <c:pt idx="2">
                  <c:v>186.07041898482049</c:v>
                </c:pt>
                <c:pt idx="3">
                  <c:v>71.990921195086287</c:v>
                </c:pt>
                <c:pt idx="4">
                  <c:v>15.334127729855254</c:v>
                </c:pt>
                <c:pt idx="5">
                  <c:v>0</c:v>
                </c:pt>
                <c:pt idx="6">
                  <c:v>16.732258989799675</c:v>
                </c:pt>
                <c:pt idx="7">
                  <c:v>59.015857724838725</c:v>
                </c:pt>
                <c:pt idx="8">
                  <c:v>120.61224063505426</c:v>
                </c:pt>
                <c:pt idx="9">
                  <c:v>191.75097703988632</c:v>
                </c:pt>
                <c:pt idx="10">
                  <c:v>254.07142033990351</c:v>
                </c:pt>
                <c:pt idx="11">
                  <c:v>280.09608522483137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40-403A-BDF7-3EA11EC16D0B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2340-403A-BDF7-3EA11EC16D0B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25282.015979970027</c:v>
                </c:pt>
                <c:pt idx="1">
                  <c:v>12131.997247800518</c:v>
                </c:pt>
                <c:pt idx="2">
                  <c:v>5518.7568590943965</c:v>
                </c:pt>
                <c:pt idx="3">
                  <c:v>3277.7881670060515</c:v>
                </c:pt>
                <c:pt idx="4">
                  <c:v>2129.9658399954519</c:v>
                </c:pt>
                <c:pt idx="5">
                  <c:v>1423.5666060372462</c:v>
                </c:pt>
                <c:pt idx="6">
                  <c:v>945.06924695285159</c:v>
                </c:pt>
                <c:pt idx="7">
                  <c:v>605.51506163511817</c:v>
                </c:pt>
                <c:pt idx="8">
                  <c:v>361.87476384817739</c:v>
                </c:pt>
                <c:pt idx="9">
                  <c:v>190.96219395899141</c:v>
                </c:pt>
                <c:pt idx="10">
                  <c:v>79.153024184826336</c:v>
                </c:pt>
                <c:pt idx="11">
                  <c:v>17.694080981010497</c:v>
                </c:pt>
                <c:pt idx="12">
                  <c:v>6.8160572842734357E-2</c:v>
                </c:pt>
                <c:pt idx="13">
                  <c:v>19.976033912141052</c:v>
                </c:pt>
                <c:pt idx="14">
                  <c:v>69.359891401124202</c:v>
                </c:pt>
                <c:pt idx="15">
                  <c:v>136.55627053219482</c:v>
                </c:pt>
                <c:pt idx="16">
                  <c:v>205.50282750586572</c:v>
                </c:pt>
                <c:pt idx="17">
                  <c:v>257.60021409023125</c:v>
                </c:pt>
                <c:pt idx="18">
                  <c:v>277.06687955606787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40-403A-BDF7-3EA11EC16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45504"/>
        <c:axId val="660045112"/>
      </c:scatterChart>
      <c:valAx>
        <c:axId val="660045504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45112"/>
        <c:crosses val="autoZero"/>
        <c:crossBetween val="midCat"/>
        <c:majorUnit val="20"/>
      </c:valAx>
      <c:valAx>
        <c:axId val="660045112"/>
        <c:scaling>
          <c:orientation val="minMax"/>
          <c:max val="8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4550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SO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119.4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relax!$B$4:$B$15</c:f>
              <c:numCache>
                <c:formatCode>General</c:formatCode>
                <c:ptCount val="12"/>
                <c:pt idx="0">
                  <c:v>70</c:v>
                </c:pt>
                <c:pt idx="1">
                  <c:v>80</c:v>
                </c:pt>
                <c:pt idx="2">
                  <c:v>90</c:v>
                </c:pt>
                <c:pt idx="3">
                  <c:v>100</c:v>
                </c:pt>
                <c:pt idx="4">
                  <c:v>110</c:v>
                </c:pt>
                <c:pt idx="5">
                  <c:v>119.40062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160</c:v>
                </c:pt>
                <c:pt idx="10">
                  <c:v>170</c:v>
                </c:pt>
                <c:pt idx="11">
                  <c:v>180</c:v>
                </c:pt>
              </c:numCache>
            </c:numRef>
          </c:xVal>
          <c:yVal>
            <c:numRef>
              <c:f>relax!$D$4:$D$15</c:f>
              <c:numCache>
                <c:formatCode>General</c:formatCode>
                <c:ptCount val="12"/>
                <c:pt idx="0">
                  <c:v>589.24626850998618</c:v>
                </c:pt>
                <c:pt idx="1">
                  <c:v>340.84479920479322</c:v>
                </c:pt>
                <c:pt idx="2">
                  <c:v>173.00740126494424</c:v>
                </c:pt>
                <c:pt idx="3">
                  <c:v>69.234697550021735</c:v>
                </c:pt>
                <c:pt idx="4">
                  <c:v>15.055010824912245</c:v>
                </c:pt>
                <c:pt idx="5">
                  <c:v>0</c:v>
                </c:pt>
                <c:pt idx="6">
                  <c:v>16.705452635025551</c:v>
                </c:pt>
                <c:pt idx="7">
                  <c:v>59.015568919908105</c:v>
                </c:pt>
                <c:pt idx="8">
                  <c:v>120.50750943995155</c:v>
                </c:pt>
                <c:pt idx="9">
                  <c:v>191.20894256501612</c:v>
                </c:pt>
                <c:pt idx="10">
                  <c:v>252.99559545983783</c:v>
                </c:pt>
                <c:pt idx="11">
                  <c:v>278.83424366995177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C4-4139-BF1D-2FB3192BB2E4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no_relax!$B$4:$B$15</c:f>
              <c:numCache>
                <c:formatCode>General</c:formatCode>
                <c:ptCount val="12"/>
                <c:pt idx="0">
                  <c:v>70</c:v>
                </c:pt>
                <c:pt idx="1">
                  <c:v>80</c:v>
                </c:pt>
                <c:pt idx="2">
                  <c:v>90</c:v>
                </c:pt>
                <c:pt idx="3">
                  <c:v>100</c:v>
                </c:pt>
                <c:pt idx="4">
                  <c:v>110</c:v>
                </c:pt>
                <c:pt idx="5">
                  <c:v>119.40062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160</c:v>
                </c:pt>
                <c:pt idx="10">
                  <c:v>170</c:v>
                </c:pt>
                <c:pt idx="11">
                  <c:v>180</c:v>
                </c:pt>
              </c:numCache>
            </c:numRef>
          </c:xVal>
          <c:yVal>
            <c:numRef>
              <c:f>no_relax!$D$4:$D$15</c:f>
              <c:numCache>
                <c:formatCode>General</c:formatCode>
                <c:ptCount val="12"/>
                <c:pt idx="0">
                  <c:v>717.08803343501313</c:v>
                </c:pt>
                <c:pt idx="1">
                  <c:v>386.36766107482941</c:v>
                </c:pt>
                <c:pt idx="2">
                  <c:v>186.07041898482049</c:v>
                </c:pt>
                <c:pt idx="3">
                  <c:v>71.990921195086287</c:v>
                </c:pt>
                <c:pt idx="4">
                  <c:v>15.334127729855254</c:v>
                </c:pt>
                <c:pt idx="5">
                  <c:v>0</c:v>
                </c:pt>
                <c:pt idx="6">
                  <c:v>16.732258989799675</c:v>
                </c:pt>
                <c:pt idx="7">
                  <c:v>59.015857724838725</c:v>
                </c:pt>
                <c:pt idx="8">
                  <c:v>120.61224063505426</c:v>
                </c:pt>
                <c:pt idx="9">
                  <c:v>191.75097703988632</c:v>
                </c:pt>
                <c:pt idx="10">
                  <c:v>254.07142033990351</c:v>
                </c:pt>
                <c:pt idx="11">
                  <c:v>280.09608522483137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C4-4139-BF1D-2FB3192BB2E4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0AED-42FC-99C6-2D169438AB55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25282.015979970027</c:v>
                </c:pt>
                <c:pt idx="1">
                  <c:v>12131.997247800518</c:v>
                </c:pt>
                <c:pt idx="2">
                  <c:v>5518.7568590943965</c:v>
                </c:pt>
                <c:pt idx="3">
                  <c:v>3277.7881670060515</c:v>
                </c:pt>
                <c:pt idx="4">
                  <c:v>2129.9658399954519</c:v>
                </c:pt>
                <c:pt idx="5">
                  <c:v>1423.5666060372462</c:v>
                </c:pt>
                <c:pt idx="6">
                  <c:v>945.06924695285159</c:v>
                </c:pt>
                <c:pt idx="7">
                  <c:v>605.51506163511817</c:v>
                </c:pt>
                <c:pt idx="8">
                  <c:v>361.87476384817739</c:v>
                </c:pt>
                <c:pt idx="9">
                  <c:v>190.96219395899141</c:v>
                </c:pt>
                <c:pt idx="10">
                  <c:v>79.153024184826336</c:v>
                </c:pt>
                <c:pt idx="11">
                  <c:v>17.694080981010497</c:v>
                </c:pt>
                <c:pt idx="12">
                  <c:v>6.8160572842734357E-2</c:v>
                </c:pt>
                <c:pt idx="13">
                  <c:v>19.976033912141052</c:v>
                </c:pt>
                <c:pt idx="14">
                  <c:v>69.359891401124202</c:v>
                </c:pt>
                <c:pt idx="15">
                  <c:v>136.55627053219482</c:v>
                </c:pt>
                <c:pt idx="16">
                  <c:v>205.50282750586572</c:v>
                </c:pt>
                <c:pt idx="17">
                  <c:v>257.60021409023125</c:v>
                </c:pt>
                <c:pt idx="18">
                  <c:v>277.06687955606787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C4-4139-BF1D-2FB3192BB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42760"/>
        <c:axId val="766497912"/>
      </c:scatterChart>
      <c:valAx>
        <c:axId val="660042760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497912"/>
        <c:crosses val="autoZero"/>
        <c:crossBetween val="midCat"/>
        <c:majorUnit val="20"/>
      </c:valAx>
      <c:valAx>
        <c:axId val="766497912"/>
        <c:scaling>
          <c:orientation val="minMax"/>
          <c:max val="9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42760"/>
        <c:crosses val="autoZero"/>
        <c:crossBetween val="midCat"/>
        <c:majorUnit val="100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962C7-C1D2-5E3F-5D68-C340DC7C850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0.54367</cdr:x>
      <cdr:y>0.2997</cdr:y>
    </cdr:from>
    <cdr:to>
      <cdr:x>0.91214</cdr:x>
      <cdr:y>0.44493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09150" y="1885243"/>
          <a:ext cx="3191587" cy="91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k = 1250 kJ/mol (black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70</v>
      </c>
      <c r="C4">
        <v>-547.87185800999998</v>
      </c>
      <c r="D4">
        <f t="shared" ref="D4:D9" si="0">(C4-$C$9)*$A$1</f>
        <v>589.24626850998618</v>
      </c>
    </row>
    <row r="5" spans="1:4" x14ac:dyDescent="0.2">
      <c r="B5">
        <v>80</v>
      </c>
      <c r="C5">
        <v>-547.96646912000006</v>
      </c>
      <c r="D5">
        <f t="shared" si="0"/>
        <v>340.84479920479322</v>
      </c>
    </row>
    <row r="6" spans="1:4" x14ac:dyDescent="0.2">
      <c r="B6">
        <v>90</v>
      </c>
      <c r="C6">
        <v>-548.030395</v>
      </c>
      <c r="D6">
        <f t="shared" si="0"/>
        <v>173.00740126494424</v>
      </c>
    </row>
    <row r="7" spans="1:4" x14ac:dyDescent="0.2">
      <c r="B7">
        <v>100</v>
      </c>
      <c r="C7">
        <v>-548.06991992999997</v>
      </c>
      <c r="D7">
        <f t="shared" si="0"/>
        <v>69.234697550021735</v>
      </c>
    </row>
    <row r="8" spans="1:4" x14ac:dyDescent="0.2">
      <c r="B8">
        <v>110</v>
      </c>
      <c r="C8">
        <v>-548.09055588000001</v>
      </c>
      <c r="D8">
        <f t="shared" si="0"/>
        <v>15.055010824912245</v>
      </c>
    </row>
    <row r="9" spans="1:4" x14ac:dyDescent="0.2">
      <c r="A9" t="s">
        <v>1</v>
      </c>
      <c r="B9">
        <v>119.40062</v>
      </c>
      <c r="C9">
        <v>-548.09629002999998</v>
      </c>
      <c r="D9">
        <f t="shared" si="0"/>
        <v>0</v>
      </c>
    </row>
    <row r="10" spans="1:4" x14ac:dyDescent="0.2">
      <c r="B10">
        <v>130</v>
      </c>
      <c r="C10">
        <v>-548.08992725999997</v>
      </c>
      <c r="D10">
        <f t="shared" ref="D10:D15" si="1">(C10-$C$9)*$A$1</f>
        <v>16.705452635025551</v>
      </c>
    </row>
    <row r="11" spans="1:4" x14ac:dyDescent="0.2">
      <c r="B11">
        <v>140</v>
      </c>
      <c r="C11">
        <v>-548.07381219000001</v>
      </c>
      <c r="D11">
        <f t="shared" si="1"/>
        <v>59.015568919908105</v>
      </c>
    </row>
    <row r="12" spans="1:4" x14ac:dyDescent="0.2">
      <c r="B12">
        <v>150</v>
      </c>
      <c r="C12">
        <v>-548.05039115</v>
      </c>
      <c r="D12">
        <f t="shared" si="1"/>
        <v>120.50750943995155</v>
      </c>
    </row>
    <row r="13" spans="1:4" x14ac:dyDescent="0.2">
      <c r="B13">
        <v>160</v>
      </c>
      <c r="C13">
        <v>-548.02346239999997</v>
      </c>
      <c r="D13">
        <f t="shared" si="1"/>
        <v>191.20894256501612</v>
      </c>
    </row>
    <row r="14" spans="1:4" x14ac:dyDescent="0.2">
      <c r="B14">
        <v>170</v>
      </c>
      <c r="C14">
        <v>-547.99992911000004</v>
      </c>
      <c r="D14">
        <f t="shared" si="1"/>
        <v>252.99559545983783</v>
      </c>
    </row>
    <row r="15" spans="1:4" x14ac:dyDescent="0.2">
      <c r="B15">
        <v>180</v>
      </c>
      <c r="C15">
        <v>-547.99008769</v>
      </c>
      <c r="D15">
        <f t="shared" si="1"/>
        <v>278.83424366995177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70</v>
      </c>
      <c r="C4">
        <v>-547.82316565999997</v>
      </c>
      <c r="D4">
        <f t="shared" ref="D4:D9" si="0">(C4-$C$9)*$A$1</f>
        <v>717.08803343501313</v>
      </c>
    </row>
    <row r="5" spans="1:4" x14ac:dyDescent="0.2">
      <c r="B5">
        <v>80</v>
      </c>
      <c r="C5">
        <v>-547.94913038000004</v>
      </c>
      <c r="D5">
        <f t="shared" si="0"/>
        <v>386.36766107482941</v>
      </c>
    </row>
    <row r="6" spans="1:4" x14ac:dyDescent="0.2">
      <c r="B6">
        <v>90</v>
      </c>
      <c r="C6">
        <v>-548.02541956000005</v>
      </c>
      <c r="D6">
        <f t="shared" si="0"/>
        <v>186.07041898482049</v>
      </c>
    </row>
    <row r="7" spans="1:4" x14ac:dyDescent="0.2">
      <c r="B7">
        <v>100</v>
      </c>
      <c r="C7">
        <v>-548.06887013999994</v>
      </c>
      <c r="D7">
        <f t="shared" si="0"/>
        <v>71.990921195086287</v>
      </c>
    </row>
    <row r="8" spans="1:4" x14ac:dyDescent="0.2">
      <c r="B8">
        <v>110</v>
      </c>
      <c r="C8">
        <v>-548.09044957000003</v>
      </c>
      <c r="D8">
        <f t="shared" si="0"/>
        <v>15.334127729855254</v>
      </c>
    </row>
    <row r="9" spans="1:4" x14ac:dyDescent="0.2">
      <c r="A9" t="s">
        <v>1</v>
      </c>
      <c r="B9">
        <v>119.40062</v>
      </c>
      <c r="C9">
        <v>-548.09629002999998</v>
      </c>
      <c r="D9">
        <f t="shared" si="0"/>
        <v>0</v>
      </c>
    </row>
    <row r="10" spans="1:4" x14ac:dyDescent="0.2">
      <c r="B10">
        <v>130</v>
      </c>
      <c r="C10">
        <v>-548.08991705000005</v>
      </c>
      <c r="D10">
        <f t="shared" ref="D10:D15" si="1">(C10-$C$9)*$A$1</f>
        <v>16.732258989799675</v>
      </c>
    </row>
    <row r="11" spans="1:4" x14ac:dyDescent="0.2">
      <c r="B11">
        <v>140</v>
      </c>
      <c r="C11">
        <v>-548.07381208000004</v>
      </c>
      <c r="D11">
        <f t="shared" si="1"/>
        <v>59.015857724838725</v>
      </c>
    </row>
    <row r="12" spans="1:4" x14ac:dyDescent="0.2">
      <c r="B12">
        <v>150</v>
      </c>
      <c r="C12">
        <v>-548.05035125999996</v>
      </c>
      <c r="D12">
        <f t="shared" si="1"/>
        <v>120.61224063505426</v>
      </c>
    </row>
    <row r="13" spans="1:4" x14ac:dyDescent="0.2">
      <c r="B13">
        <v>160</v>
      </c>
      <c r="C13">
        <v>-548.02325595000002</v>
      </c>
      <c r="D13">
        <f t="shared" si="1"/>
        <v>191.75097703988632</v>
      </c>
    </row>
    <row r="14" spans="1:4" x14ac:dyDescent="0.2">
      <c r="B14">
        <v>170</v>
      </c>
      <c r="C14">
        <v>-547.99951935000001</v>
      </c>
      <c r="D14">
        <f t="shared" si="1"/>
        <v>254.07142033990351</v>
      </c>
    </row>
    <row r="15" spans="1:4" x14ac:dyDescent="0.2">
      <c r="B15">
        <v>180</v>
      </c>
      <c r="C15">
        <v>-547.98960708000004</v>
      </c>
      <c r="D15">
        <f t="shared" si="1"/>
        <v>280.09608522483137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E9" sqref="E9"/>
    </sheetView>
  </sheetViews>
  <sheetFormatPr defaultRowHeight="12.75" x14ac:dyDescent="0.2"/>
  <cols>
    <col min="1" max="1" width="10.42578125" customWidth="1"/>
    <col min="2" max="2" width="13.140625" customWidth="1"/>
  </cols>
  <sheetData>
    <row r="1" spans="1:6" x14ac:dyDescent="0.2">
      <c r="B1" t="s">
        <v>5</v>
      </c>
      <c r="C1">
        <v>1250</v>
      </c>
    </row>
    <row r="2" spans="1:6" x14ac:dyDescent="0.2">
      <c r="B2" t="s">
        <v>6</v>
      </c>
      <c r="C2">
        <v>119.40062</v>
      </c>
      <c r="D2" t="s">
        <v>7</v>
      </c>
      <c r="E2">
        <f>C2*PI()/180</f>
        <v>2.083933947922592</v>
      </c>
      <c r="F2" t="s">
        <v>8</v>
      </c>
    </row>
    <row r="3" spans="1:6" x14ac:dyDescent="0.2">
      <c r="A3" t="s">
        <v>9</v>
      </c>
      <c r="B3" t="s">
        <v>10</v>
      </c>
      <c r="C3" t="s">
        <v>11</v>
      </c>
    </row>
    <row r="4" spans="1:6" x14ac:dyDescent="0.2">
      <c r="A4">
        <v>5</v>
      </c>
      <c r="B4">
        <f t="shared" ref="B4:B14" si="0">A4*PI()/180</f>
        <v>8.7266462599716474E-2</v>
      </c>
      <c r="C4">
        <f>$C$1*2*((COS($B4)-COS(E$2))^2)/((SIN($B4)^2)+3*((SIN(E$2))^2)*TANH(2*SIN($B4/2))/TANH(2*SIN(E$2/2)))</f>
        <v>25282.015979970027</v>
      </c>
    </row>
    <row r="5" spans="1:6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12131.997247800518</v>
      </c>
    </row>
    <row r="6" spans="1:6" x14ac:dyDescent="0.2">
      <c r="A6">
        <v>20</v>
      </c>
      <c r="B6">
        <f t="shared" si="0"/>
        <v>0.3490658503988659</v>
      </c>
      <c r="C6">
        <f t="shared" si="1"/>
        <v>5518.7568590943965</v>
      </c>
    </row>
    <row r="7" spans="1:6" x14ac:dyDescent="0.2">
      <c r="A7">
        <v>30</v>
      </c>
      <c r="B7">
        <f t="shared" si="0"/>
        <v>0.52359877559829882</v>
      </c>
      <c r="C7">
        <f t="shared" si="1"/>
        <v>3277.7881670060515</v>
      </c>
    </row>
    <row r="8" spans="1:6" x14ac:dyDescent="0.2">
      <c r="A8">
        <v>40</v>
      </c>
      <c r="B8">
        <f t="shared" si="0"/>
        <v>0.69813170079773179</v>
      </c>
      <c r="C8">
        <f t="shared" si="1"/>
        <v>2129.9658399954519</v>
      </c>
    </row>
    <row r="9" spans="1:6" x14ac:dyDescent="0.2">
      <c r="A9">
        <v>50</v>
      </c>
      <c r="B9">
        <f t="shared" si="0"/>
        <v>0.87266462599716477</v>
      </c>
      <c r="C9">
        <f t="shared" si="1"/>
        <v>1423.5666060372462</v>
      </c>
    </row>
    <row r="10" spans="1:6" x14ac:dyDescent="0.2">
      <c r="A10">
        <v>60</v>
      </c>
      <c r="B10">
        <f t="shared" si="0"/>
        <v>1.0471975511965976</v>
      </c>
      <c r="C10">
        <f t="shared" si="1"/>
        <v>945.06924695285159</v>
      </c>
    </row>
    <row r="11" spans="1:6" x14ac:dyDescent="0.2">
      <c r="A11">
        <v>70</v>
      </c>
      <c r="B11">
        <f t="shared" si="0"/>
        <v>1.2217304763960306</v>
      </c>
      <c r="C11">
        <f t="shared" si="1"/>
        <v>605.51506163511817</v>
      </c>
    </row>
    <row r="12" spans="1:6" x14ac:dyDescent="0.2">
      <c r="A12">
        <v>80</v>
      </c>
      <c r="B12">
        <f t="shared" si="0"/>
        <v>1.3962634015954636</v>
      </c>
      <c r="C12">
        <f t="shared" si="1"/>
        <v>361.87476384817739</v>
      </c>
    </row>
    <row r="13" spans="1:6" x14ac:dyDescent="0.2">
      <c r="A13">
        <v>90</v>
      </c>
      <c r="B13">
        <f t="shared" si="0"/>
        <v>1.5707963267948966</v>
      </c>
      <c r="C13">
        <f t="shared" si="1"/>
        <v>190.96219395899141</v>
      </c>
    </row>
    <row r="14" spans="1:6" x14ac:dyDescent="0.2">
      <c r="A14">
        <v>100</v>
      </c>
      <c r="B14">
        <f t="shared" si="0"/>
        <v>1.7453292519943295</v>
      </c>
      <c r="C14">
        <f t="shared" si="1"/>
        <v>79.153024184826336</v>
      </c>
    </row>
    <row r="15" spans="1:6" x14ac:dyDescent="0.2">
      <c r="A15">
        <v>110</v>
      </c>
      <c r="B15">
        <f>A15*PI()/180</f>
        <v>1.9198621771937625</v>
      </c>
      <c r="C15">
        <f t="shared" si="1"/>
        <v>17.694080981010497</v>
      </c>
    </row>
    <row r="16" spans="1:6" x14ac:dyDescent="0.2">
      <c r="A16">
        <v>120</v>
      </c>
      <c r="B16">
        <f t="shared" ref="B16:B22" si="2">A16*PI()/180</f>
        <v>2.0943951023931953</v>
      </c>
      <c r="C16">
        <f t="shared" si="1"/>
        <v>6.8160572842734357E-2</v>
      </c>
    </row>
    <row r="17" spans="1:3" x14ac:dyDescent="0.2">
      <c r="A17">
        <v>130</v>
      </c>
      <c r="B17">
        <f t="shared" si="2"/>
        <v>2.2689280275926285</v>
      </c>
      <c r="C17">
        <f t="shared" si="1"/>
        <v>19.976033912141052</v>
      </c>
    </row>
    <row r="18" spans="1:3" x14ac:dyDescent="0.2">
      <c r="A18">
        <v>140</v>
      </c>
      <c r="B18">
        <f t="shared" si="2"/>
        <v>2.4434609527920612</v>
      </c>
      <c r="C18">
        <f t="shared" si="1"/>
        <v>69.359891401124202</v>
      </c>
    </row>
    <row r="19" spans="1:3" x14ac:dyDescent="0.2">
      <c r="A19">
        <v>150</v>
      </c>
      <c r="B19">
        <f t="shared" si="2"/>
        <v>2.6179938779914944</v>
      </c>
      <c r="C19">
        <f t="shared" si="1"/>
        <v>136.55627053219482</v>
      </c>
    </row>
    <row r="20" spans="1:3" x14ac:dyDescent="0.2">
      <c r="A20">
        <v>160</v>
      </c>
      <c r="B20">
        <f t="shared" si="2"/>
        <v>2.7925268031909272</v>
      </c>
      <c r="C20">
        <f t="shared" si="1"/>
        <v>205.50282750586572</v>
      </c>
    </row>
    <row r="21" spans="1:3" x14ac:dyDescent="0.2">
      <c r="A21">
        <v>170</v>
      </c>
      <c r="B21">
        <f t="shared" si="2"/>
        <v>2.9670597283903604</v>
      </c>
      <c r="C21">
        <f t="shared" si="1"/>
        <v>257.60021409023125</v>
      </c>
    </row>
    <row r="22" spans="1:3" x14ac:dyDescent="0.2">
      <c r="A22">
        <v>180</v>
      </c>
      <c r="B22">
        <f t="shared" si="2"/>
        <v>3.1415926535897931</v>
      </c>
      <c r="C22">
        <f t="shared" si="1"/>
        <v>277.06687955606787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2024-07-21T19:32:52Z</dcterms:modified>
</cp:coreProperties>
</file>