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coloradoedu.sharepoint.com/sites/CEAE-KorakResearch-Mungan-HIXproject/Shared Documents/Mungan - HIX project/04 Reports/Mungan et al Manuscript/June 2024 Submission/"/>
    </mc:Choice>
  </mc:AlternateContent>
  <xr:revisionPtr revIDLastSave="148" documentId="8_{F9AABCD7-92EA-054E-B739-268DD893B0B0}" xr6:coauthVersionLast="47" xr6:coauthVersionMax="47" xr10:uidLastSave="{53DCA6CF-5505-3344-970C-2D0D6A98952F}"/>
  <bookViews>
    <workbookView xWindow="13140" yWindow="760" windowWidth="17100" windowHeight="17620" xr2:uid="{8724D942-CA57-C74F-9105-36019652BB6E}"/>
  </bookViews>
  <sheets>
    <sheet name="Fig 4" sheetId="1" r:id="rId1"/>
    <sheet name="Fig 7" sheetId="3" r:id="rId2"/>
    <sheet name="Fig 8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19" i="3"/>
  <c r="D16" i="3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<sst xmlns="http://schemas.openxmlformats.org/spreadsheetml/2006/main" count="150" uniqueCount="45">
  <si>
    <t>Data for Figure 4</t>
  </si>
  <si>
    <t xml:space="preserve">Isotherm of iron loading onto A600E resin. </t>
  </si>
  <si>
    <t>[Fe]
(mg/L)</t>
  </si>
  <si>
    <r>
      <t>q</t>
    </r>
    <r>
      <rPr>
        <b/>
        <vertAlign val="subscript"/>
        <sz val="12"/>
        <rFont val="Aptos Narrow (Body)"/>
      </rPr>
      <t xml:space="preserve">Fe
</t>
    </r>
    <r>
      <rPr>
        <b/>
        <sz val="12"/>
        <rFont val="Aptos Narrow"/>
        <family val="2"/>
        <scheme val="minor"/>
      </rPr>
      <t>(mg Fe/g resin)</t>
    </r>
  </si>
  <si>
    <t>Resin mass (g)</t>
  </si>
  <si>
    <t>Initial [Fe] (M)</t>
  </si>
  <si>
    <t>Volume (mL)</t>
  </si>
  <si>
    <t>Initial Conditions</t>
  </si>
  <si>
    <r>
      <t>Replicate q</t>
    </r>
    <r>
      <rPr>
        <b/>
        <vertAlign val="subscript"/>
        <sz val="12"/>
        <rFont val="Aptos Narrow (Body)"/>
      </rPr>
      <t xml:space="preserve">Fe
</t>
    </r>
    <r>
      <rPr>
        <b/>
        <sz val="12"/>
        <rFont val="Aptos Narrow"/>
        <family val="2"/>
        <scheme val="minor"/>
      </rPr>
      <t>(mg Fe/g resin)</t>
    </r>
  </si>
  <si>
    <r>
      <t>Standard Error
q</t>
    </r>
    <r>
      <rPr>
        <b/>
        <vertAlign val="subscript"/>
        <sz val="10"/>
        <color theme="1"/>
        <rFont val="ArialMT"/>
      </rPr>
      <t>Fe</t>
    </r>
    <r>
      <rPr>
        <b/>
        <sz val="10"/>
        <color theme="1"/>
        <rFont val="ArialMT"/>
      </rPr>
      <t xml:space="preserve">
(mg Fe/g resin)</t>
    </r>
  </si>
  <si>
    <t>–</t>
  </si>
  <si>
    <t>At 24 hours</t>
  </si>
  <si>
    <t>Chromium Only Isotherm</t>
  </si>
  <si>
    <t>[Cr]
(mg/L)</t>
  </si>
  <si>
    <t>Actual Resin Mass (g)</t>
  </si>
  <si>
    <t>Volume (L)</t>
  </si>
  <si>
    <t>Resin</t>
  </si>
  <si>
    <t>A600E</t>
  </si>
  <si>
    <r>
      <t>q</t>
    </r>
    <r>
      <rPr>
        <b/>
        <vertAlign val="subscript"/>
        <sz val="10"/>
        <color theme="1"/>
        <rFont val="ArialMT"/>
      </rPr>
      <t>Cr</t>
    </r>
    <r>
      <rPr>
        <b/>
        <sz val="10"/>
        <color theme="1"/>
        <rFont val="ArialMT"/>
      </rPr>
      <t xml:space="preserve">
(mg Cr(VI)/g resin)</t>
    </r>
  </si>
  <si>
    <t xml:space="preserve">Target Resin mass (g) </t>
  </si>
  <si>
    <t>NZVI-A600E</t>
  </si>
  <si>
    <r>
      <t>q</t>
    </r>
    <r>
      <rPr>
        <b/>
        <vertAlign val="subscript"/>
        <sz val="10"/>
        <color theme="1"/>
        <rFont val="ArialMT"/>
      </rPr>
      <t>Cr</t>
    </r>
    <r>
      <rPr>
        <b/>
        <sz val="10"/>
        <color theme="1"/>
        <rFont val="ArialMT"/>
      </rPr>
      <t xml:space="preserve">
(mg Cr(VI)/g resin)
Uncorrected</t>
    </r>
  </si>
  <si>
    <r>
      <t>q</t>
    </r>
    <r>
      <rPr>
        <b/>
        <vertAlign val="subscript"/>
        <sz val="10"/>
        <color theme="1"/>
        <rFont val="ArialMT"/>
      </rPr>
      <t>Cr</t>
    </r>
    <r>
      <rPr>
        <b/>
        <sz val="10"/>
        <color theme="1"/>
        <rFont val="ArialMT"/>
      </rPr>
      <t xml:space="preserve">
(mg Cr(VI)/g resin)
Density Corrected</t>
    </r>
  </si>
  <si>
    <t>Chromium + Sulfate Isotherm</t>
  </si>
  <si>
    <t xml:space="preserve">Equilibrium isotherms of A600E and NZVI-A600E </t>
  </si>
  <si>
    <t>Data for Fig. 7</t>
  </si>
  <si>
    <t>Data for Fig 8</t>
  </si>
  <si>
    <t>pH (–)</t>
  </si>
  <si>
    <t>[Cr]
(µg/L)</t>
  </si>
  <si>
    <t>&lt;1.2</t>
  </si>
  <si>
    <t>&lt;0.2</t>
  </si>
  <si>
    <t>Average
Bed Volume (BV)</t>
  </si>
  <si>
    <t>Sample Type</t>
  </si>
  <si>
    <t>Avg Bed Volume (BV)</t>
  </si>
  <si>
    <t>Notes</t>
  </si>
  <si>
    <t>Composite</t>
  </si>
  <si>
    <t>Grab</t>
  </si>
  <si>
    <t>&lt;50, plot at MRL</t>
  </si>
  <si>
    <t>B
(µg/L)</t>
  </si>
  <si>
    <t>Average Bed Volume (BV)</t>
  </si>
  <si>
    <t>&lt;30, plot at MRL</t>
  </si>
  <si>
    <t>Fe
(µg/L)</t>
  </si>
  <si>
    <r>
      <t>[SO</t>
    </r>
    <r>
      <rPr>
        <b/>
        <vertAlign val="subscript"/>
        <sz val="10"/>
        <color theme="1"/>
        <rFont val="ArialMT"/>
      </rPr>
      <t>4</t>
    </r>
    <r>
      <rPr>
        <b/>
        <vertAlign val="superscript"/>
        <sz val="10"/>
        <color theme="1"/>
        <rFont val="ArialMT"/>
      </rPr>
      <t>2-</t>
    </r>
    <r>
      <rPr>
        <b/>
        <sz val="10"/>
        <color theme="1"/>
        <rFont val="ArialMT"/>
      </rPr>
      <t>]
(mg/L)</t>
    </r>
  </si>
  <si>
    <r>
      <t>[NO</t>
    </r>
    <r>
      <rPr>
        <b/>
        <vertAlign val="subscript"/>
        <sz val="10"/>
        <color theme="1"/>
        <rFont val="ArialMT"/>
      </rPr>
      <t>3</t>
    </r>
    <r>
      <rPr>
        <b/>
        <vertAlign val="superscript"/>
        <sz val="10"/>
        <color theme="1"/>
        <rFont val="ArialMT"/>
      </rPr>
      <t>-</t>
    </r>
    <r>
      <rPr>
        <b/>
        <sz val="10"/>
        <color theme="1"/>
        <rFont val="ArialMT"/>
      </rPr>
      <t>]
(mg/L)</t>
    </r>
  </si>
  <si>
    <t>Sample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</si>
</sst>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73" formatCode="0.0000"/>
  </numFmts>
  <fonts count="18">
    <font>
      <sz val="10"/>
      <color theme="1"/>
      <name val="ArialMT"/>
      <family val="2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vertAlign val="subscript"/>
      <sz val="12"/>
      <name val="Aptos Narrow (Body)"/>
    </font>
    <font>
      <b/>
      <sz val="10"/>
      <color theme="1"/>
      <name val="ArialMT"/>
    </font>
    <font>
      <b/>
      <vertAlign val="subscript"/>
      <sz val="10"/>
      <color theme="1"/>
      <name val="ArialMT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color theme="1"/>
      <name val="Arial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1" fontId="1" fillId="0" borderId="1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168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0" xfId="0" applyFont="1" applyBorder="1"/>
    <xf numFmtId="0" fontId="9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168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left"/>
    </xf>
    <xf numFmtId="17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8" fontId="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1" applyFill="1" applyBorder="1" applyAlignment="1">
      <alignment horizontal="center"/>
    </xf>
    <xf numFmtId="2" fontId="7" fillId="0" borderId="1" xfId="1" applyNumberForma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7" fillId="0" borderId="1" xfId="1" applyNumberFormat="1" applyFill="1" applyBorder="1" applyAlignment="1">
      <alignment horizontal="center"/>
    </xf>
    <xf numFmtId="0" fontId="7" fillId="0" borderId="1" xfId="1" applyBorder="1" applyAlignment="1">
      <alignment horizontal="center"/>
    </xf>
    <xf numFmtId="168" fontId="7" fillId="0" borderId="2" xfId="1" applyNumberFormat="1" applyBorder="1" applyAlignment="1">
      <alignment horizontal="center" vertical="center"/>
    </xf>
    <xf numFmtId="2" fontId="7" fillId="0" borderId="2" xfId="1" applyNumberFormat="1" applyBorder="1" applyAlignment="1">
      <alignment horizontal="center" wrapText="1"/>
    </xf>
    <xf numFmtId="2" fontId="7" fillId="0" borderId="2" xfId="1" applyNumberFormat="1" applyBorder="1" applyAlignment="1">
      <alignment horizontal="center"/>
    </xf>
    <xf numFmtId="1" fontId="7" fillId="0" borderId="2" xfId="1" applyNumberFormat="1" applyBorder="1" applyAlignment="1">
      <alignment horizontal="center" vertical="center"/>
    </xf>
    <xf numFmtId="0" fontId="13" fillId="0" borderId="1" xfId="0" applyFont="1" applyBorder="1"/>
    <xf numFmtId="0" fontId="14" fillId="0" borderId="1" xfId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0" fontId="11" fillId="0" borderId="2" xfId="1" applyFont="1" applyFill="1" applyBorder="1"/>
    <xf numFmtId="2" fontId="11" fillId="0" borderId="2" xfId="1" applyNumberFormat="1" applyFont="1" applyFill="1" applyBorder="1"/>
    <xf numFmtId="1" fontId="11" fillId="0" borderId="2" xfId="1" applyNumberFormat="1" applyFont="1" applyFill="1" applyBorder="1"/>
    <xf numFmtId="1" fontId="13" fillId="0" borderId="1" xfId="0" applyNumberFormat="1" applyFont="1" applyBorder="1"/>
    <xf numFmtId="2" fontId="11" fillId="0" borderId="2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468EAA54-11EE-754C-8037-3CDA4BE7AF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71F9-16FB-AB4C-B4DA-6A8955622017}">
  <dimension ref="A1:H14"/>
  <sheetViews>
    <sheetView tabSelected="1" zoomScale="110" workbookViewId="0">
      <selection activeCell="E22" sqref="E22"/>
    </sheetView>
  </sheetViews>
  <sheetFormatPr baseColWidth="10" defaultRowHeight="13"/>
  <sheetData>
    <row r="1" spans="1:8">
      <c r="A1" s="8" t="s">
        <v>0</v>
      </c>
    </row>
    <row r="2" spans="1:8">
      <c r="A2" s="9" t="s">
        <v>1</v>
      </c>
    </row>
    <row r="4" spans="1:8">
      <c r="B4" s="7" t="s">
        <v>7</v>
      </c>
      <c r="C4" s="7"/>
      <c r="D4" s="7"/>
      <c r="E4" s="7" t="s">
        <v>11</v>
      </c>
      <c r="F4" s="7"/>
      <c r="G4" s="7"/>
      <c r="H4" s="7"/>
    </row>
    <row r="5" spans="1:8" ht="73">
      <c r="A5" s="3" t="s">
        <v>44</v>
      </c>
      <c r="B5" s="3" t="s">
        <v>5</v>
      </c>
      <c r="C5" s="3" t="s">
        <v>6</v>
      </c>
      <c r="D5" s="3" t="s">
        <v>4</v>
      </c>
      <c r="E5" s="3" t="s">
        <v>2</v>
      </c>
      <c r="F5" s="3" t="s">
        <v>3</v>
      </c>
      <c r="G5" s="3" t="s">
        <v>8</v>
      </c>
      <c r="H5" s="4" t="s">
        <v>9</v>
      </c>
    </row>
    <row r="6" spans="1:8" ht="16">
      <c r="A6" s="47">
        <v>1</v>
      </c>
      <c r="B6" s="47">
        <v>0.05</v>
      </c>
      <c r="C6" s="47">
        <v>20</v>
      </c>
      <c r="D6" s="47">
        <v>1</v>
      </c>
      <c r="E6" s="1">
        <v>34.28472</v>
      </c>
      <c r="F6" s="2">
        <v>46.891089108910883</v>
      </c>
      <c r="G6" s="6">
        <v>47.93</v>
      </c>
      <c r="H6" s="6">
        <v>0.51945544554455836</v>
      </c>
    </row>
    <row r="7" spans="1:8" ht="16">
      <c r="A7" s="47">
        <v>2</v>
      </c>
      <c r="B7" s="47">
        <v>0.05</v>
      </c>
      <c r="C7" s="47">
        <v>30</v>
      </c>
      <c r="D7" s="47">
        <v>1</v>
      </c>
      <c r="E7" s="1">
        <v>98.067600000000027</v>
      </c>
      <c r="F7" s="2">
        <v>64.89065606361828</v>
      </c>
      <c r="G7" s="6" t="s">
        <v>10</v>
      </c>
      <c r="H7" s="6" t="s">
        <v>10</v>
      </c>
    </row>
    <row r="8" spans="1:8" ht="16">
      <c r="A8" s="47">
        <v>3</v>
      </c>
      <c r="B8" s="47">
        <v>0.05</v>
      </c>
      <c r="C8" s="47">
        <v>40</v>
      </c>
      <c r="D8" s="47">
        <v>1</v>
      </c>
      <c r="E8" s="1">
        <v>231.85608000000002</v>
      </c>
      <c r="F8" s="2">
        <v>78.205128205128204</v>
      </c>
      <c r="G8" s="6">
        <v>79.489999999999995</v>
      </c>
      <c r="H8" s="6">
        <v>0.64243589743589524</v>
      </c>
    </row>
    <row r="9" spans="1:8" ht="16">
      <c r="A9" s="47">
        <v>4</v>
      </c>
      <c r="B9" s="47">
        <v>7.4999999999999997E-2</v>
      </c>
      <c r="C9" s="47">
        <v>20</v>
      </c>
      <c r="D9" s="47">
        <v>1</v>
      </c>
      <c r="E9" s="1">
        <v>228.74472000000003</v>
      </c>
      <c r="F9" s="2">
        <v>66.060301507537687</v>
      </c>
      <c r="G9" s="6" t="s">
        <v>10</v>
      </c>
      <c r="H9" s="6" t="s">
        <v>10</v>
      </c>
    </row>
    <row r="10" spans="1:8" ht="16">
      <c r="A10" s="47">
        <v>5</v>
      </c>
      <c r="B10" s="47">
        <v>7.4999999999999997E-2</v>
      </c>
      <c r="C10" s="47">
        <v>30</v>
      </c>
      <c r="D10" s="47">
        <v>1</v>
      </c>
      <c r="E10" s="1">
        <v>723.98880000000008</v>
      </c>
      <c r="F10" s="2">
        <v>82.95065458207452</v>
      </c>
      <c r="G10" s="6" t="s">
        <v>10</v>
      </c>
      <c r="H10" s="6" t="s">
        <v>10</v>
      </c>
    </row>
    <row r="11" spans="1:8" ht="16">
      <c r="A11" s="47">
        <v>6</v>
      </c>
      <c r="B11" s="47">
        <v>7.4999999999999997E-2</v>
      </c>
      <c r="C11" s="47">
        <v>40</v>
      </c>
      <c r="D11" s="47">
        <v>1</v>
      </c>
      <c r="E11" s="1">
        <v>1229.5847999999999</v>
      </c>
      <c r="F11" s="2">
        <v>95.756676557863514</v>
      </c>
      <c r="G11" s="6" t="s">
        <v>10</v>
      </c>
      <c r="H11" s="6" t="s">
        <v>10</v>
      </c>
    </row>
    <row r="12" spans="1:8" ht="16">
      <c r="A12" s="47">
        <v>7</v>
      </c>
      <c r="B12" s="47">
        <v>0.1</v>
      </c>
      <c r="C12" s="47">
        <v>20</v>
      </c>
      <c r="D12" s="47">
        <v>1</v>
      </c>
      <c r="E12" s="1">
        <v>762.88080000000014</v>
      </c>
      <c r="F12" s="2">
        <v>75.21266073194856</v>
      </c>
      <c r="G12" s="6">
        <v>85.9</v>
      </c>
      <c r="H12" s="6">
        <v>5.3436696340257228</v>
      </c>
    </row>
    <row r="13" spans="1:8" ht="16">
      <c r="A13" s="47">
        <v>8</v>
      </c>
      <c r="B13" s="47">
        <v>0.1</v>
      </c>
      <c r="C13" s="47">
        <v>30</v>
      </c>
      <c r="D13" s="47">
        <v>1</v>
      </c>
      <c r="E13" s="1">
        <v>1680.7320000000002</v>
      </c>
      <c r="F13" s="2">
        <v>99.143426294820713</v>
      </c>
      <c r="G13" s="6" t="s">
        <v>10</v>
      </c>
      <c r="H13" s="6" t="s">
        <v>10</v>
      </c>
    </row>
    <row r="14" spans="1:8" ht="16">
      <c r="A14" s="47">
        <v>9</v>
      </c>
      <c r="B14" s="47">
        <v>0.1</v>
      </c>
      <c r="C14" s="47">
        <v>40</v>
      </c>
      <c r="D14" s="47">
        <v>1</v>
      </c>
      <c r="E14" s="1">
        <v>2645.2536</v>
      </c>
      <c r="F14" s="2">
        <v>106.19801980198019</v>
      </c>
      <c r="G14" s="6">
        <v>112.55</v>
      </c>
      <c r="H14" s="6">
        <v>3.1759900990099008</v>
      </c>
    </row>
  </sheetData>
  <mergeCells count="2">
    <mergeCell ref="B4:D4"/>
    <mergeCell ref="E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88EC-0438-644C-8261-C276E89D9E10}">
  <dimension ref="A1:O37"/>
  <sheetViews>
    <sheetView workbookViewId="0">
      <selection activeCell="I25" sqref="I25"/>
    </sheetView>
  </sheetViews>
  <sheetFormatPr baseColWidth="10" defaultRowHeight="13"/>
  <cols>
    <col min="6" max="6" width="17" customWidth="1"/>
    <col min="7" max="7" width="17.5" customWidth="1"/>
    <col min="14" max="15" width="17.5" customWidth="1"/>
  </cols>
  <sheetData>
    <row r="1" spans="1:15">
      <c r="A1" s="8" t="s">
        <v>25</v>
      </c>
    </row>
    <row r="2" spans="1:15">
      <c r="A2" s="9" t="s">
        <v>24</v>
      </c>
    </row>
    <row r="4" spans="1:15">
      <c r="A4" s="7" t="s">
        <v>12</v>
      </c>
      <c r="B4" s="7"/>
      <c r="C4" s="7"/>
      <c r="D4" s="7"/>
      <c r="E4" s="7"/>
      <c r="F4" s="7"/>
      <c r="G4" s="7"/>
      <c r="I4" s="7" t="s">
        <v>23</v>
      </c>
      <c r="J4" s="7"/>
      <c r="K4" s="7"/>
      <c r="L4" s="7"/>
      <c r="M4" s="7"/>
      <c r="N4" s="7"/>
      <c r="O4" s="7"/>
    </row>
    <row r="6" spans="1:15">
      <c r="A6" s="10" t="s">
        <v>16</v>
      </c>
      <c r="B6" s="10" t="s">
        <v>17</v>
      </c>
      <c r="I6" s="10" t="s">
        <v>16</v>
      </c>
      <c r="J6" s="10" t="s">
        <v>17</v>
      </c>
    </row>
    <row r="7" spans="1:15">
      <c r="A7" s="11"/>
      <c r="B7" s="11"/>
      <c r="I7" s="11"/>
      <c r="J7" s="11"/>
    </row>
    <row r="8" spans="1:15" ht="51">
      <c r="A8" s="46" t="s">
        <v>44</v>
      </c>
      <c r="B8" s="44" t="s">
        <v>19</v>
      </c>
      <c r="C8" s="44" t="s">
        <v>14</v>
      </c>
      <c r="D8" s="12" t="s">
        <v>15</v>
      </c>
      <c r="E8" s="13" t="s">
        <v>13</v>
      </c>
      <c r="F8" s="13" t="s">
        <v>18</v>
      </c>
      <c r="I8" s="46" t="s">
        <v>44</v>
      </c>
      <c r="J8" s="44" t="s">
        <v>19</v>
      </c>
      <c r="K8" s="44" t="s">
        <v>14</v>
      </c>
      <c r="L8" s="45" t="s">
        <v>15</v>
      </c>
      <c r="M8" s="13" t="s">
        <v>13</v>
      </c>
      <c r="N8" s="13" t="s">
        <v>18</v>
      </c>
    </row>
    <row r="9" spans="1:15" ht="16">
      <c r="A9" s="14">
        <v>1</v>
      </c>
      <c r="B9" s="16">
        <v>0.05</v>
      </c>
      <c r="C9" s="17">
        <v>4.9599999999999998E-2</v>
      </c>
      <c r="D9" s="18">
        <v>0.1</v>
      </c>
      <c r="E9" s="19">
        <v>120.8</v>
      </c>
      <c r="F9" s="15">
        <v>83.467741935483872</v>
      </c>
      <c r="I9" s="14">
        <v>1</v>
      </c>
      <c r="J9" s="16">
        <v>0.05</v>
      </c>
      <c r="K9" s="17">
        <v>5.0299999999999997E-2</v>
      </c>
      <c r="L9" s="18">
        <v>0.1</v>
      </c>
      <c r="M9" s="19">
        <v>132.4</v>
      </c>
      <c r="N9" s="15">
        <v>60.039761431411513</v>
      </c>
    </row>
    <row r="10" spans="1:15" ht="16">
      <c r="A10" s="14">
        <v>2</v>
      </c>
      <c r="B10" s="16">
        <v>0.05</v>
      </c>
      <c r="C10" s="17">
        <v>4.9700000000000001E-2</v>
      </c>
      <c r="D10" s="18">
        <v>0.1</v>
      </c>
      <c r="E10" s="19">
        <v>125.9</v>
      </c>
      <c r="F10" s="15">
        <v>73.038229376257519</v>
      </c>
      <c r="I10" s="14">
        <v>2</v>
      </c>
      <c r="J10" s="16">
        <v>0.05</v>
      </c>
      <c r="K10" s="17">
        <v>5.0599999999999999E-2</v>
      </c>
      <c r="L10" s="18">
        <v>0.1</v>
      </c>
      <c r="M10" s="19">
        <v>139.69999999999999</v>
      </c>
      <c r="N10" s="15">
        <v>45.256916996047444</v>
      </c>
    </row>
    <row r="11" spans="1:15" ht="16">
      <c r="A11" s="14">
        <v>3</v>
      </c>
      <c r="B11" s="16">
        <v>0.05</v>
      </c>
      <c r="C11" s="17">
        <v>5.0200000000000002E-2</v>
      </c>
      <c r="D11" s="18">
        <f t="shared" ref="D11:D16" si="0">50/1000</f>
        <v>0.05</v>
      </c>
      <c r="E11" s="19">
        <v>84.9</v>
      </c>
      <c r="F11" s="15">
        <v>76.992031872509941</v>
      </c>
      <c r="I11" s="14">
        <v>3</v>
      </c>
      <c r="J11" s="16">
        <v>0.05</v>
      </c>
      <c r="K11" s="17">
        <v>4.9700000000000001E-2</v>
      </c>
      <c r="L11" s="18">
        <v>0.05</v>
      </c>
      <c r="M11" s="19">
        <v>116.7</v>
      </c>
      <c r="N11" s="15">
        <v>46.177062374245459</v>
      </c>
    </row>
    <row r="12" spans="1:15" ht="16">
      <c r="A12" s="14">
        <v>4</v>
      </c>
      <c r="B12" s="16">
        <v>0.05</v>
      </c>
      <c r="C12" s="17">
        <v>4.99E-2</v>
      </c>
      <c r="D12" s="18">
        <f t="shared" si="0"/>
        <v>0.05</v>
      </c>
      <c r="E12" s="19">
        <v>82.9</v>
      </c>
      <c r="F12" s="15">
        <v>79.458917835671329</v>
      </c>
      <c r="I12" s="14">
        <v>4</v>
      </c>
      <c r="J12" s="16">
        <v>0.05</v>
      </c>
      <c r="K12" s="17">
        <v>5.0299999999999997E-2</v>
      </c>
      <c r="L12" s="18">
        <v>0.05</v>
      </c>
      <c r="M12" s="19">
        <v>115.5</v>
      </c>
      <c r="N12" s="15">
        <v>46.819085487077537</v>
      </c>
    </row>
    <row r="13" spans="1:15" ht="16">
      <c r="A13" s="14">
        <v>5</v>
      </c>
      <c r="B13" s="16">
        <v>0.1</v>
      </c>
      <c r="C13" s="17">
        <v>9.98E-2</v>
      </c>
      <c r="D13" s="18">
        <f t="shared" si="0"/>
        <v>0.05</v>
      </c>
      <c r="E13" s="19">
        <v>24</v>
      </c>
      <c r="F13" s="15">
        <v>69.238476953907821</v>
      </c>
      <c r="I13" s="14">
        <v>5</v>
      </c>
      <c r="J13" s="16">
        <v>0.1</v>
      </c>
      <c r="K13" s="17">
        <v>0.1004</v>
      </c>
      <c r="L13" s="18">
        <v>0.05</v>
      </c>
      <c r="M13" s="19">
        <v>90.6</v>
      </c>
      <c r="N13" s="15">
        <v>35.856573705179279</v>
      </c>
    </row>
    <row r="14" spans="1:15" ht="16">
      <c r="A14" s="14">
        <v>6</v>
      </c>
      <c r="B14" s="16">
        <v>0.1</v>
      </c>
      <c r="C14" s="17">
        <v>0.1</v>
      </c>
      <c r="D14" s="18">
        <f t="shared" si="0"/>
        <v>0.05</v>
      </c>
      <c r="E14" s="19">
        <v>33.4</v>
      </c>
      <c r="F14" s="15">
        <v>64.399999999999991</v>
      </c>
      <c r="I14" s="14">
        <v>6</v>
      </c>
      <c r="J14" s="16">
        <v>0.1</v>
      </c>
      <c r="K14" s="17">
        <v>9.9699999999999997E-2</v>
      </c>
      <c r="L14" s="18">
        <v>0.05</v>
      </c>
      <c r="M14" s="19">
        <v>87.5</v>
      </c>
      <c r="N14" s="15">
        <v>37.662988966900706</v>
      </c>
    </row>
    <row r="15" spans="1:15" ht="16">
      <c r="A15" s="14">
        <v>7</v>
      </c>
      <c r="B15" s="16">
        <v>0.4</v>
      </c>
      <c r="C15" s="17">
        <v>0.4002</v>
      </c>
      <c r="D15" s="18">
        <f t="shared" si="0"/>
        <v>0.05</v>
      </c>
      <c r="E15" s="19">
        <v>3.6</v>
      </c>
      <c r="F15" s="15">
        <v>19.815092453773111</v>
      </c>
      <c r="I15" s="14">
        <v>7</v>
      </c>
      <c r="J15" s="16">
        <v>0.4</v>
      </c>
      <c r="K15" s="17">
        <v>0.3997</v>
      </c>
      <c r="L15" s="18">
        <v>0.05</v>
      </c>
      <c r="M15" s="19">
        <v>27.1</v>
      </c>
      <c r="N15" s="15">
        <v>16.950212659494621</v>
      </c>
    </row>
    <row r="16" spans="1:15" ht="16">
      <c r="A16" s="14">
        <v>8</v>
      </c>
      <c r="B16" s="16">
        <v>0.4</v>
      </c>
      <c r="C16" s="17">
        <v>0.40050000000000002</v>
      </c>
      <c r="D16" s="18">
        <f t="shared" si="0"/>
        <v>0.05</v>
      </c>
      <c r="E16" s="19">
        <v>1.6</v>
      </c>
      <c r="F16" s="15">
        <v>20.049937578027464</v>
      </c>
      <c r="I16" s="14">
        <v>8</v>
      </c>
      <c r="J16" s="16">
        <v>0.4</v>
      </c>
      <c r="K16" s="17">
        <v>0.40039999999999998</v>
      </c>
      <c r="L16" s="18">
        <v>0.05</v>
      </c>
      <c r="M16" s="19">
        <v>26.7</v>
      </c>
      <c r="N16" s="15">
        <v>16.970529470529474</v>
      </c>
    </row>
    <row r="17" spans="1:15" ht="16">
      <c r="A17" s="14">
        <v>9</v>
      </c>
      <c r="B17" s="16">
        <v>0.1</v>
      </c>
      <c r="C17" s="17">
        <v>0.1002</v>
      </c>
      <c r="D17" s="18">
        <v>2.5000000000000001E-2</v>
      </c>
      <c r="E17" s="19">
        <v>2.6</v>
      </c>
      <c r="F17" s="15">
        <v>39.820359281437128</v>
      </c>
      <c r="I17" s="14">
        <v>9</v>
      </c>
      <c r="J17" s="16">
        <v>0.1</v>
      </c>
      <c r="K17" s="17">
        <v>0.10050000000000001</v>
      </c>
      <c r="L17" s="18">
        <v>2.5000000000000001E-2</v>
      </c>
      <c r="M17" s="19">
        <v>53.4</v>
      </c>
      <c r="N17" s="15">
        <v>27.164179104477611</v>
      </c>
    </row>
    <row r="18" spans="1:15" ht="16">
      <c r="A18" s="14">
        <v>10</v>
      </c>
      <c r="B18" s="16">
        <v>0.1</v>
      </c>
      <c r="C18" s="17">
        <v>9.98E-2</v>
      </c>
      <c r="D18" s="18">
        <v>2.5000000000000001E-2</v>
      </c>
      <c r="E18" s="19">
        <v>1.6</v>
      </c>
      <c r="F18" s="15">
        <v>40.230460921843687</v>
      </c>
      <c r="I18" s="14">
        <v>10</v>
      </c>
      <c r="J18" s="16">
        <v>0.1</v>
      </c>
      <c r="K18" s="17">
        <v>0.1002</v>
      </c>
      <c r="L18" s="18">
        <v>2.5000000000000001E-2</v>
      </c>
      <c r="M18" s="19">
        <v>50.9</v>
      </c>
      <c r="N18" s="15">
        <v>27.86926147704591</v>
      </c>
    </row>
    <row r="19" spans="1:15" ht="16">
      <c r="A19" s="14">
        <v>11</v>
      </c>
      <c r="B19" s="16">
        <v>0.4</v>
      </c>
      <c r="C19" s="17">
        <v>0.40060000000000001</v>
      </c>
      <c r="D19" s="18">
        <f>25/1000</f>
        <v>2.5000000000000001E-2</v>
      </c>
      <c r="E19" s="19">
        <v>0.4</v>
      </c>
      <c r="F19" s="15">
        <v>10.097353969046431</v>
      </c>
      <c r="I19" s="14">
        <v>11</v>
      </c>
      <c r="J19" s="16">
        <v>0.4</v>
      </c>
      <c r="K19" s="17">
        <v>0.40089999999999998</v>
      </c>
      <c r="L19" s="18">
        <v>2.5000000000000001E-2</v>
      </c>
      <c r="M19" s="19">
        <v>11.7</v>
      </c>
      <c r="N19" s="15">
        <v>9.4100773260164647</v>
      </c>
    </row>
    <row r="20" spans="1:15" ht="16">
      <c r="A20" s="14">
        <v>12</v>
      </c>
      <c r="B20" s="16">
        <v>0.4</v>
      </c>
      <c r="C20" s="17">
        <v>0.3997</v>
      </c>
      <c r="D20" s="18">
        <f>25/1000</f>
        <v>2.5000000000000001E-2</v>
      </c>
      <c r="E20" s="19">
        <v>0.3</v>
      </c>
      <c r="F20" s="15">
        <v>10.126344758568925</v>
      </c>
      <c r="I20" s="14">
        <v>12</v>
      </c>
      <c r="J20" s="16">
        <v>0.4</v>
      </c>
      <c r="K20" s="17">
        <v>0.40129999999999999</v>
      </c>
      <c r="L20" s="18">
        <v>2.5000000000000001E-2</v>
      </c>
      <c r="M20" s="19">
        <v>11.8</v>
      </c>
      <c r="N20" s="15">
        <v>9.3944679790680272</v>
      </c>
    </row>
    <row r="23" spans="1:15">
      <c r="A23" s="10" t="s">
        <v>16</v>
      </c>
      <c r="B23" s="10" t="s">
        <v>20</v>
      </c>
      <c r="I23" s="10" t="s">
        <v>16</v>
      </c>
      <c r="J23" s="10" t="s">
        <v>20</v>
      </c>
    </row>
    <row r="24" spans="1:15">
      <c r="A24" s="11"/>
      <c r="B24" s="11"/>
      <c r="I24" s="11"/>
      <c r="J24" s="11"/>
    </row>
    <row r="25" spans="1:15" ht="51">
      <c r="A25" s="46" t="s">
        <v>44</v>
      </c>
      <c r="B25" s="44" t="s">
        <v>19</v>
      </c>
      <c r="C25" s="44" t="s">
        <v>14</v>
      </c>
      <c r="D25" s="12" t="s">
        <v>15</v>
      </c>
      <c r="E25" s="13" t="s">
        <v>13</v>
      </c>
      <c r="F25" s="13" t="s">
        <v>21</v>
      </c>
      <c r="G25" s="13" t="s">
        <v>22</v>
      </c>
      <c r="I25" s="46" t="s">
        <v>44</v>
      </c>
      <c r="J25" s="44" t="s">
        <v>19</v>
      </c>
      <c r="K25" s="44" t="s">
        <v>14</v>
      </c>
      <c r="L25" s="45" t="s">
        <v>15</v>
      </c>
      <c r="M25" s="13" t="s">
        <v>13</v>
      </c>
      <c r="N25" s="13" t="s">
        <v>21</v>
      </c>
      <c r="O25" s="13" t="s">
        <v>22</v>
      </c>
    </row>
    <row r="26" spans="1:15" ht="16">
      <c r="A26" s="14">
        <v>1</v>
      </c>
      <c r="B26" s="16">
        <v>0.05</v>
      </c>
      <c r="C26" s="17">
        <v>4.9799999999999997E-2</v>
      </c>
      <c r="D26" s="18">
        <v>0.1</v>
      </c>
      <c r="E26" s="19">
        <v>119.7</v>
      </c>
      <c r="F26" s="15">
        <v>85.341365461847374</v>
      </c>
      <c r="G26" s="15">
        <v>96.435742971887535</v>
      </c>
      <c r="I26" s="14">
        <v>1</v>
      </c>
      <c r="J26" s="16">
        <v>0.05</v>
      </c>
      <c r="K26" s="17">
        <v>0.05</v>
      </c>
      <c r="L26" s="18">
        <v>0.1</v>
      </c>
      <c r="M26" s="19">
        <v>138.69999999999999</v>
      </c>
      <c r="N26" s="15">
        <v>47.800000000000011</v>
      </c>
      <c r="O26" s="15">
        <v>54.014000000000003</v>
      </c>
    </row>
    <row r="27" spans="1:15" ht="16">
      <c r="A27" s="14">
        <v>2</v>
      </c>
      <c r="B27" s="16">
        <v>0.05</v>
      </c>
      <c r="C27" s="17">
        <v>5.04E-2</v>
      </c>
      <c r="D27" s="18">
        <v>0.1</v>
      </c>
      <c r="E27" s="19">
        <v>122.9</v>
      </c>
      <c r="F27" s="15">
        <v>77.976190476190439</v>
      </c>
      <c r="G27" s="15">
        <v>88.113095238095198</v>
      </c>
      <c r="I27" s="14">
        <v>2</v>
      </c>
      <c r="J27" s="16">
        <v>0.05</v>
      </c>
      <c r="K27" s="17">
        <v>0.05</v>
      </c>
      <c r="L27" s="18">
        <v>0.1</v>
      </c>
      <c r="M27" s="19">
        <v>138.30000000000001</v>
      </c>
      <c r="N27" s="15">
        <v>48.599999999999966</v>
      </c>
      <c r="O27" s="15">
        <v>54.917999999999957</v>
      </c>
    </row>
    <row r="28" spans="1:15" ht="16">
      <c r="A28" s="14">
        <v>3</v>
      </c>
      <c r="B28" s="16">
        <v>0.05</v>
      </c>
      <c r="C28" s="17">
        <v>5.0500000000000003E-2</v>
      </c>
      <c r="D28" s="18">
        <v>0.05</v>
      </c>
      <c r="E28" s="19">
        <v>93.4</v>
      </c>
      <c r="F28" s="15">
        <v>68.118811881188108</v>
      </c>
      <c r="G28" s="15">
        <v>76.974257425742564</v>
      </c>
      <c r="I28" s="14">
        <v>3</v>
      </c>
      <c r="J28" s="16">
        <v>0.05</v>
      </c>
      <c r="K28" s="17">
        <v>4.9700000000000001E-2</v>
      </c>
      <c r="L28" s="18">
        <v>0.05</v>
      </c>
      <c r="M28" s="19">
        <v>118.3</v>
      </c>
      <c r="N28" s="15">
        <v>44.567404426559349</v>
      </c>
      <c r="O28" s="15">
        <v>50.361167002012067</v>
      </c>
    </row>
    <row r="29" spans="1:15" ht="16">
      <c r="A29" s="14">
        <v>4</v>
      </c>
      <c r="B29" s="16">
        <v>0.05</v>
      </c>
      <c r="C29" s="17">
        <v>4.9700000000000001E-2</v>
      </c>
      <c r="D29" s="18">
        <v>0.05</v>
      </c>
      <c r="E29" s="19">
        <v>91.3</v>
      </c>
      <c r="F29" s="15">
        <v>71.327967806841045</v>
      </c>
      <c r="G29" s="15">
        <v>80.600603621730372</v>
      </c>
      <c r="I29" s="14">
        <v>4</v>
      </c>
      <c r="J29" s="16">
        <v>0.05</v>
      </c>
      <c r="K29" s="17">
        <v>5.04E-2</v>
      </c>
      <c r="L29" s="18">
        <v>0.05</v>
      </c>
      <c r="M29" s="19">
        <v>118.1</v>
      </c>
      <c r="N29" s="15">
        <v>44.146825396825399</v>
      </c>
      <c r="O29" s="15">
        <v>49.885912698412696</v>
      </c>
    </row>
    <row r="30" spans="1:15" ht="16">
      <c r="A30" s="14">
        <v>5</v>
      </c>
      <c r="B30" s="16">
        <v>0.1</v>
      </c>
      <c r="C30" s="17">
        <v>0.1004</v>
      </c>
      <c r="D30" s="18">
        <v>0.05</v>
      </c>
      <c r="E30" s="19">
        <v>30.6</v>
      </c>
      <c r="F30" s="15">
        <v>65.537848605577693</v>
      </c>
      <c r="G30" s="15">
        <v>74.057768924302792</v>
      </c>
      <c r="I30" s="14">
        <v>5</v>
      </c>
      <c r="J30" s="16">
        <v>0.1</v>
      </c>
      <c r="K30" s="17">
        <v>0.1004</v>
      </c>
      <c r="L30" s="18">
        <v>0.05</v>
      </c>
      <c r="M30" s="19">
        <v>91.5</v>
      </c>
      <c r="N30" s="15">
        <v>35.408366533864537</v>
      </c>
      <c r="O30" s="15">
        <v>40.011454183266927</v>
      </c>
    </row>
    <row r="31" spans="1:15" ht="16">
      <c r="A31" s="14">
        <v>6</v>
      </c>
      <c r="B31" s="16">
        <v>0.1</v>
      </c>
      <c r="C31" s="17">
        <v>9.9900000000000003E-2</v>
      </c>
      <c r="D31" s="18">
        <v>0.05</v>
      </c>
      <c r="E31" s="19">
        <v>42.4</v>
      </c>
      <c r="F31" s="15">
        <v>59.959959959959953</v>
      </c>
      <c r="G31" s="15">
        <v>67.754754754754742</v>
      </c>
      <c r="I31" s="14">
        <v>6</v>
      </c>
      <c r="J31" s="16">
        <v>0.1</v>
      </c>
      <c r="K31" s="17">
        <v>9.9900000000000003E-2</v>
      </c>
      <c r="L31" s="18">
        <v>0.05</v>
      </c>
      <c r="M31" s="19">
        <v>87.9</v>
      </c>
      <c r="N31" s="15">
        <v>37.387387387387378</v>
      </c>
      <c r="O31" s="15">
        <v>42.247747747747738</v>
      </c>
    </row>
    <row r="32" spans="1:15" ht="16">
      <c r="A32" s="14">
        <v>7</v>
      </c>
      <c r="B32" s="16">
        <v>0.4</v>
      </c>
      <c r="C32" s="17">
        <v>0.40010000000000001</v>
      </c>
      <c r="D32" s="18">
        <v>0.05</v>
      </c>
      <c r="E32" s="19">
        <v>0.3</v>
      </c>
      <c r="F32" s="15">
        <v>20.232441889527614</v>
      </c>
      <c r="G32" s="15">
        <v>22.862659335166203</v>
      </c>
      <c r="I32" s="14">
        <v>7</v>
      </c>
      <c r="J32" s="16">
        <v>0.4</v>
      </c>
      <c r="K32" s="17">
        <v>0.39979999999999999</v>
      </c>
      <c r="L32" s="18">
        <v>0.05</v>
      </c>
      <c r="M32" s="19">
        <v>20.5</v>
      </c>
      <c r="N32" s="15">
        <v>17.771385692846426</v>
      </c>
      <c r="O32" s="15">
        <v>20.081665832916457</v>
      </c>
    </row>
    <row r="33" spans="1:15" ht="16">
      <c r="A33" s="14">
        <v>8</v>
      </c>
      <c r="B33" s="16">
        <v>0.4</v>
      </c>
      <c r="C33" s="17">
        <v>0.39960000000000001</v>
      </c>
      <c r="D33" s="18">
        <v>0.05</v>
      </c>
      <c r="E33" s="19">
        <v>2.9</v>
      </c>
      <c r="F33" s="15">
        <v>19.932432432432432</v>
      </c>
      <c r="G33" s="15">
        <v>22.523648648648646</v>
      </c>
      <c r="I33" s="14">
        <v>8</v>
      </c>
      <c r="J33" s="16">
        <v>0.4</v>
      </c>
      <c r="K33" s="17">
        <v>0.40079999999999999</v>
      </c>
      <c r="L33" s="18">
        <v>0.05</v>
      </c>
      <c r="M33" s="19">
        <v>19.8</v>
      </c>
      <c r="N33" s="15">
        <v>17.814371257485028</v>
      </c>
      <c r="O33" s="15">
        <v>20.130239520958082</v>
      </c>
    </row>
    <row r="34" spans="1:15" ht="16">
      <c r="A34" s="14">
        <v>9</v>
      </c>
      <c r="B34" s="16">
        <v>0.1</v>
      </c>
      <c r="C34" s="17">
        <v>0.10009999999999999</v>
      </c>
      <c r="D34" s="18">
        <v>2.5000000000000001E-2</v>
      </c>
      <c r="E34" s="19">
        <v>1.7</v>
      </c>
      <c r="F34" s="15">
        <v>40.084915084915089</v>
      </c>
      <c r="G34" s="15">
        <v>45.295954045954048</v>
      </c>
      <c r="I34" s="14">
        <v>9</v>
      </c>
      <c r="J34" s="16">
        <v>0.1</v>
      </c>
      <c r="K34" s="17">
        <v>9.9699999999999997E-2</v>
      </c>
      <c r="L34" s="18">
        <v>2.5000000000000001E-2</v>
      </c>
      <c r="M34" s="19">
        <v>48</v>
      </c>
      <c r="N34" s="15">
        <v>28.736208625877637</v>
      </c>
      <c r="O34" s="15">
        <v>32.471915747241731</v>
      </c>
    </row>
    <row r="35" spans="1:15" ht="16">
      <c r="A35" s="14">
        <v>10</v>
      </c>
      <c r="B35" s="16">
        <v>0.1</v>
      </c>
      <c r="C35" s="17">
        <v>0.1002</v>
      </c>
      <c r="D35" s="18">
        <v>2.5000000000000001E-2</v>
      </c>
      <c r="E35" s="19">
        <v>1.5</v>
      </c>
      <c r="F35" s="15">
        <v>40.094810379241515</v>
      </c>
      <c r="G35" s="15">
        <v>45.307135728542917</v>
      </c>
      <c r="I35" s="14">
        <v>10</v>
      </c>
      <c r="J35" s="16">
        <v>0.1</v>
      </c>
      <c r="K35" s="17">
        <v>0.1</v>
      </c>
      <c r="L35" s="18">
        <v>2.5000000000000001E-2</v>
      </c>
      <c r="M35" s="19">
        <v>60.3</v>
      </c>
      <c r="N35" s="15">
        <v>25.574999999999999</v>
      </c>
      <c r="O35" s="15">
        <v>28.899749999999997</v>
      </c>
    </row>
    <row r="36" spans="1:15" ht="16">
      <c r="A36" s="14">
        <v>11</v>
      </c>
      <c r="B36" s="16">
        <v>0.4</v>
      </c>
      <c r="C36" s="17">
        <v>0.39979999999999999</v>
      </c>
      <c r="D36" s="18">
        <v>2.5000000000000001E-2</v>
      </c>
      <c r="E36" s="19">
        <v>0.2</v>
      </c>
      <c r="F36" s="15">
        <v>10.130065032516258</v>
      </c>
      <c r="G36" s="15">
        <v>11.446973486743371</v>
      </c>
      <c r="I36" s="14">
        <v>11</v>
      </c>
      <c r="J36" s="16">
        <v>0.4</v>
      </c>
      <c r="K36" s="17">
        <v>0.39960000000000001</v>
      </c>
      <c r="L36" s="18">
        <v>2.5000000000000001E-2</v>
      </c>
      <c r="M36" s="19">
        <v>6.1</v>
      </c>
      <c r="N36" s="15">
        <v>9.7910410410410407</v>
      </c>
      <c r="O36" s="15">
        <v>11.063876376376376</v>
      </c>
    </row>
    <row r="37" spans="1:15" ht="16">
      <c r="A37" s="14">
        <v>12</v>
      </c>
      <c r="B37" s="16">
        <v>0.4</v>
      </c>
      <c r="C37" s="17">
        <v>0.39989999999999998</v>
      </c>
      <c r="D37" s="18">
        <v>2.5000000000000001E-2</v>
      </c>
      <c r="E37" s="19">
        <v>0.3</v>
      </c>
      <c r="F37" s="15">
        <v>10.12128032008002</v>
      </c>
      <c r="G37" s="15">
        <v>11.437046761690421</v>
      </c>
      <c r="I37" s="14">
        <v>12</v>
      </c>
      <c r="J37" s="16">
        <v>0.4</v>
      </c>
      <c r="K37" s="17">
        <v>0.39979999999999999</v>
      </c>
      <c r="L37" s="18">
        <v>2.5000000000000001E-2</v>
      </c>
      <c r="M37" s="19">
        <v>4.7</v>
      </c>
      <c r="N37" s="15">
        <v>9.8736868434217122</v>
      </c>
      <c r="O37" s="15">
        <v>11.157266133066534</v>
      </c>
    </row>
  </sheetData>
  <mergeCells count="2">
    <mergeCell ref="A4:G4"/>
    <mergeCell ref="I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AAC61-9F1C-7543-A6A3-4C9DACEFAF22}">
  <dimension ref="A1:O41"/>
  <sheetViews>
    <sheetView workbookViewId="0">
      <selection activeCell="I20" sqref="I20"/>
    </sheetView>
  </sheetViews>
  <sheetFormatPr baseColWidth="10" defaultRowHeight="13"/>
  <cols>
    <col min="10" max="10" width="21.83203125" customWidth="1"/>
    <col min="13" max="13" width="11.83203125" bestFit="1" customWidth="1"/>
    <col min="15" max="15" width="13.5" customWidth="1"/>
  </cols>
  <sheetData>
    <row r="1" spans="1:5">
      <c r="A1" t="s">
        <v>26</v>
      </c>
    </row>
    <row r="5" spans="1:5">
      <c r="A5" s="10" t="s">
        <v>16</v>
      </c>
      <c r="B5" s="5" t="s">
        <v>17</v>
      </c>
    </row>
    <row r="7" spans="1:5" ht="56">
      <c r="A7" s="13" t="s">
        <v>31</v>
      </c>
      <c r="B7" s="13" t="s">
        <v>27</v>
      </c>
      <c r="C7" s="13" t="s">
        <v>28</v>
      </c>
      <c r="D7" s="13" t="s">
        <v>42</v>
      </c>
      <c r="E7" s="13" t="s">
        <v>43</v>
      </c>
    </row>
    <row r="8" spans="1:5" ht="17">
      <c r="A8" s="21">
        <v>0</v>
      </c>
      <c r="B8" s="22">
        <v>8.3699999999999992</v>
      </c>
      <c r="C8" s="23">
        <v>0.5</v>
      </c>
      <c r="D8" s="20" t="s">
        <v>29</v>
      </c>
      <c r="E8" s="27" t="s">
        <v>30</v>
      </c>
    </row>
    <row r="9" spans="1:5" ht="17">
      <c r="A9" s="21">
        <v>200</v>
      </c>
      <c r="B9" s="22">
        <v>7.96</v>
      </c>
      <c r="C9" s="23">
        <v>0.1</v>
      </c>
      <c r="D9" s="20" t="s">
        <v>29</v>
      </c>
      <c r="E9" s="27" t="s">
        <v>30</v>
      </c>
    </row>
    <row r="10" spans="1:5" ht="16">
      <c r="A10" s="21">
        <v>400</v>
      </c>
      <c r="B10" s="22">
        <v>8.5500000000000007</v>
      </c>
      <c r="C10" s="23">
        <v>0.2</v>
      </c>
      <c r="D10" s="20">
        <v>1.6</v>
      </c>
      <c r="E10" s="27">
        <v>0.7516160804154226</v>
      </c>
    </row>
    <row r="11" spans="1:5" ht="16">
      <c r="A11" s="21">
        <v>530</v>
      </c>
      <c r="B11" s="22">
        <v>9.4499999999999993</v>
      </c>
      <c r="C11" s="23">
        <v>0.8</v>
      </c>
      <c r="D11" s="20">
        <v>20.8</v>
      </c>
      <c r="E11" s="27">
        <v>3.6032042164197109</v>
      </c>
    </row>
    <row r="12" spans="1:5" ht="16">
      <c r="A12" s="21">
        <v>800</v>
      </c>
      <c r="B12" s="22">
        <v>8.92</v>
      </c>
      <c r="C12" s="23">
        <v>9.6</v>
      </c>
      <c r="D12" s="20">
        <v>90.8</v>
      </c>
      <c r="E12" s="27">
        <v>5.2646171476469643</v>
      </c>
    </row>
    <row r="13" spans="1:5" ht="16">
      <c r="A13" s="21">
        <v>1000</v>
      </c>
      <c r="B13" s="22">
        <v>8.75</v>
      </c>
      <c r="C13" s="23">
        <v>14.5</v>
      </c>
      <c r="D13" s="20">
        <v>96.8</v>
      </c>
      <c r="E13" s="27">
        <v>5.1276134351942417</v>
      </c>
    </row>
    <row r="14" spans="1:5" ht="17">
      <c r="A14" s="21">
        <v>1200</v>
      </c>
      <c r="B14" s="22">
        <v>8.77</v>
      </c>
      <c r="C14" s="23">
        <v>18.7</v>
      </c>
      <c r="D14" s="20" t="s">
        <v>10</v>
      </c>
      <c r="E14" s="27" t="s">
        <v>10</v>
      </c>
    </row>
    <row r="15" spans="1:5" ht="17">
      <c r="A15" s="21">
        <v>1390</v>
      </c>
      <c r="B15" s="22">
        <v>8.7799999999999994</v>
      </c>
      <c r="C15" s="23">
        <v>22</v>
      </c>
      <c r="D15" s="20" t="s">
        <v>10</v>
      </c>
      <c r="E15" s="27" t="s">
        <v>10</v>
      </c>
    </row>
    <row r="16" spans="1:5" ht="17">
      <c r="A16" s="21">
        <v>1600</v>
      </c>
      <c r="B16" s="22">
        <v>8.8000000000000007</v>
      </c>
      <c r="C16" s="23">
        <v>23</v>
      </c>
      <c r="D16" s="20" t="s">
        <v>10</v>
      </c>
      <c r="E16" s="27" t="s">
        <v>10</v>
      </c>
    </row>
    <row r="17" spans="1:15" ht="17">
      <c r="A17" s="24">
        <v>1780</v>
      </c>
      <c r="B17" s="22">
        <v>8.8000000000000007</v>
      </c>
      <c r="C17" s="23">
        <v>26.2</v>
      </c>
      <c r="D17" s="20" t="s">
        <v>10</v>
      </c>
      <c r="E17" s="27" t="s">
        <v>10</v>
      </c>
    </row>
    <row r="18" spans="1:15" ht="17">
      <c r="A18" s="21">
        <v>2000</v>
      </c>
      <c r="B18" s="22">
        <v>8.83</v>
      </c>
      <c r="C18" s="23">
        <v>28.3</v>
      </c>
      <c r="D18" s="20" t="s">
        <v>10</v>
      </c>
      <c r="E18" s="27" t="s">
        <v>10</v>
      </c>
    </row>
    <row r="21" spans="1:15">
      <c r="A21" s="10" t="s">
        <v>16</v>
      </c>
      <c r="B21" s="5" t="s">
        <v>20</v>
      </c>
    </row>
    <row r="23" spans="1:15" ht="56">
      <c r="A23" s="13" t="s">
        <v>31</v>
      </c>
      <c r="B23" s="13" t="s">
        <v>27</v>
      </c>
      <c r="C23" s="13" t="s">
        <v>28</v>
      </c>
      <c r="D23" s="13" t="s">
        <v>42</v>
      </c>
      <c r="E23" s="13" t="s">
        <v>43</v>
      </c>
      <c r="G23" s="31" t="s">
        <v>33</v>
      </c>
      <c r="H23" s="32" t="s">
        <v>32</v>
      </c>
      <c r="I23" s="31" t="s">
        <v>38</v>
      </c>
      <c r="J23" s="33" t="s">
        <v>34</v>
      </c>
      <c r="L23" s="32" t="s">
        <v>39</v>
      </c>
      <c r="M23" s="33" t="s">
        <v>32</v>
      </c>
      <c r="N23" s="32" t="s">
        <v>41</v>
      </c>
      <c r="O23" s="33" t="s">
        <v>34</v>
      </c>
    </row>
    <row r="24" spans="1:15" ht="17">
      <c r="A24" s="39">
        <v>0</v>
      </c>
      <c r="B24" s="43" t="s">
        <v>10</v>
      </c>
      <c r="C24" s="25" t="s">
        <v>10</v>
      </c>
      <c r="D24" s="20" t="s">
        <v>29</v>
      </c>
      <c r="E24" s="27" t="s">
        <v>30</v>
      </c>
      <c r="G24" s="37">
        <v>200</v>
      </c>
      <c r="H24" s="34" t="s">
        <v>35</v>
      </c>
      <c r="I24" s="35">
        <v>4510.9181968216199</v>
      </c>
      <c r="J24" s="34"/>
      <c r="L24" s="37">
        <v>200</v>
      </c>
      <c r="M24" s="34" t="s">
        <v>35</v>
      </c>
      <c r="N24" s="42">
        <v>14554.8</v>
      </c>
      <c r="O24" s="34"/>
    </row>
    <row r="25" spans="1:15" ht="17">
      <c r="A25" s="39">
        <v>100</v>
      </c>
      <c r="B25" s="43" t="s">
        <v>10</v>
      </c>
      <c r="C25" s="25" t="s">
        <v>10</v>
      </c>
      <c r="D25" s="20" t="s">
        <v>29</v>
      </c>
      <c r="E25" s="27" t="s">
        <v>30</v>
      </c>
      <c r="G25" s="37">
        <v>300</v>
      </c>
      <c r="H25" s="34" t="s">
        <v>36</v>
      </c>
      <c r="I25" s="35">
        <v>2493.2658902313401</v>
      </c>
      <c r="J25" s="34"/>
      <c r="L25" s="37">
        <v>600</v>
      </c>
      <c r="M25" s="34" t="s">
        <v>35</v>
      </c>
      <c r="N25" s="42">
        <v>1618.3</v>
      </c>
      <c r="O25" s="34"/>
    </row>
    <row r="26" spans="1:15" ht="16">
      <c r="A26" s="39">
        <v>200</v>
      </c>
      <c r="B26" s="40">
        <v>9.1</v>
      </c>
      <c r="C26" s="25" t="s">
        <v>10</v>
      </c>
      <c r="D26" s="26">
        <v>1.75</v>
      </c>
      <c r="E26" s="28">
        <v>0.31177889260173763</v>
      </c>
      <c r="G26" s="37">
        <v>1044</v>
      </c>
      <c r="H26" s="34" t="s">
        <v>35</v>
      </c>
      <c r="I26" s="35">
        <v>66.146553242329702</v>
      </c>
      <c r="J26" s="34"/>
      <c r="L26" s="37">
        <v>1044</v>
      </c>
      <c r="M26" s="34" t="s">
        <v>35</v>
      </c>
      <c r="N26" s="30">
        <v>30</v>
      </c>
      <c r="O26" s="34" t="s">
        <v>40</v>
      </c>
    </row>
    <row r="27" spans="1:15" ht="16">
      <c r="A27" s="39">
        <v>300</v>
      </c>
      <c r="B27" s="40">
        <v>9.0500000000000007</v>
      </c>
      <c r="C27" s="25">
        <v>0.1</v>
      </c>
      <c r="D27" s="26">
        <v>2.5960000000000001</v>
      </c>
      <c r="E27" s="28">
        <v>0.5657593588680313</v>
      </c>
      <c r="G27" s="37">
        <v>1287</v>
      </c>
      <c r="H27" s="34" t="s">
        <v>36</v>
      </c>
      <c r="I27" s="36">
        <v>50</v>
      </c>
      <c r="J27" s="34" t="s">
        <v>37</v>
      </c>
      <c r="L27" s="38">
        <v>1286.6666666662786</v>
      </c>
      <c r="M27" s="34" t="s">
        <v>36</v>
      </c>
      <c r="N27" s="30">
        <v>30</v>
      </c>
      <c r="O27" s="34" t="s">
        <v>40</v>
      </c>
    </row>
    <row r="28" spans="1:15" ht="16">
      <c r="A28" s="39">
        <v>400</v>
      </c>
      <c r="B28" s="40">
        <v>9.0399999999999991</v>
      </c>
      <c r="C28" s="25" t="s">
        <v>10</v>
      </c>
      <c r="D28" s="26">
        <v>9.2460000000000004</v>
      </c>
      <c r="E28" s="28">
        <v>1.2829511359642822</v>
      </c>
      <c r="G28" s="37">
        <v>1375</v>
      </c>
      <c r="H28" s="34" t="s">
        <v>36</v>
      </c>
      <c r="I28" s="36">
        <v>50</v>
      </c>
      <c r="J28" s="34" t="s">
        <v>37</v>
      </c>
      <c r="L28" s="37">
        <v>1375.0000000011642</v>
      </c>
      <c r="M28" s="34" t="s">
        <v>36</v>
      </c>
      <c r="N28" s="30">
        <v>30</v>
      </c>
      <c r="O28" s="34" t="s">
        <v>40</v>
      </c>
    </row>
    <row r="29" spans="1:15" ht="16">
      <c r="A29" s="39">
        <v>500</v>
      </c>
      <c r="B29" s="40">
        <v>9</v>
      </c>
      <c r="C29" s="25" t="s">
        <v>10</v>
      </c>
      <c r="D29" s="26">
        <v>55.12</v>
      </c>
      <c r="E29" s="28">
        <v>3.5246927199091718</v>
      </c>
      <c r="G29" s="37">
        <v>1460</v>
      </c>
      <c r="H29" s="34" t="s">
        <v>36</v>
      </c>
      <c r="I29" s="36">
        <v>50</v>
      </c>
      <c r="J29" s="34" t="s">
        <v>37</v>
      </c>
      <c r="L29" s="37">
        <v>1460.0000000023283</v>
      </c>
      <c r="M29" s="34" t="s">
        <v>36</v>
      </c>
      <c r="N29" s="30">
        <v>30</v>
      </c>
      <c r="O29" s="34" t="s">
        <v>40</v>
      </c>
    </row>
    <row r="30" spans="1:15" ht="16">
      <c r="A30" s="39">
        <v>600</v>
      </c>
      <c r="B30" s="43" t="s">
        <v>10</v>
      </c>
      <c r="C30" s="25" t="s">
        <v>10</v>
      </c>
      <c r="D30" s="26" t="s">
        <v>10</v>
      </c>
      <c r="E30" s="28"/>
      <c r="G30" s="37">
        <v>1635</v>
      </c>
      <c r="H30" s="34" t="s">
        <v>35</v>
      </c>
      <c r="I30" s="36">
        <v>50</v>
      </c>
      <c r="J30" s="34" t="s">
        <v>37</v>
      </c>
      <c r="L30" s="9"/>
      <c r="M30" s="9"/>
      <c r="N30" s="9"/>
      <c r="O30" s="9"/>
    </row>
    <row r="31" spans="1:15" ht="16">
      <c r="A31" s="39">
        <v>700</v>
      </c>
      <c r="B31" s="40">
        <v>8.93</v>
      </c>
      <c r="C31" s="25" t="s">
        <v>10</v>
      </c>
      <c r="D31" s="29">
        <v>104.658</v>
      </c>
      <c r="E31" s="28">
        <v>4.740917452299235</v>
      </c>
      <c r="G31" s="37">
        <v>1810</v>
      </c>
      <c r="H31" s="34" t="s">
        <v>36</v>
      </c>
      <c r="I31" s="36">
        <v>50</v>
      </c>
      <c r="J31" s="34" t="s">
        <v>37</v>
      </c>
      <c r="L31" s="9"/>
      <c r="M31" s="9"/>
      <c r="N31" s="9"/>
      <c r="O31" s="9"/>
    </row>
    <row r="32" spans="1:15" ht="16">
      <c r="A32" s="39">
        <v>800</v>
      </c>
      <c r="B32" s="40">
        <v>8.8800000000000008</v>
      </c>
      <c r="C32" s="25" t="s">
        <v>10</v>
      </c>
      <c r="D32" s="29">
        <v>101.59</v>
      </c>
      <c r="E32" s="28">
        <v>4.7658460628956449</v>
      </c>
      <c r="L32" s="9"/>
      <c r="M32" s="9"/>
      <c r="N32" s="9"/>
      <c r="O32" s="9"/>
    </row>
    <row r="33" spans="1:5" ht="16">
      <c r="A33" s="41">
        <v>1286.6666666662786</v>
      </c>
      <c r="B33" s="40">
        <v>8.8699999999999992</v>
      </c>
      <c r="C33" s="25">
        <v>0.2</v>
      </c>
      <c r="D33" s="29">
        <v>103.786</v>
      </c>
      <c r="E33" s="28">
        <v>5.0954357095388811</v>
      </c>
    </row>
    <row r="34" spans="1:5" ht="16">
      <c r="A34" s="39">
        <v>1375.0000000011642</v>
      </c>
      <c r="B34" s="40">
        <v>8.8800000000000008</v>
      </c>
      <c r="C34" s="25">
        <v>0.1</v>
      </c>
      <c r="D34" s="29">
        <v>100.926</v>
      </c>
      <c r="E34" s="28">
        <v>5.0145595248577086</v>
      </c>
    </row>
    <row r="35" spans="1:5" ht="16">
      <c r="A35" s="39">
        <v>1460.0000000023283</v>
      </c>
      <c r="B35" s="40">
        <v>8.85</v>
      </c>
      <c r="C35" s="25">
        <v>0.2</v>
      </c>
      <c r="D35" s="26" t="s">
        <v>10</v>
      </c>
      <c r="E35" s="26" t="s">
        <v>10</v>
      </c>
    </row>
    <row r="36" spans="1:5" ht="16">
      <c r="A36" s="39">
        <v>1810.0000000011642</v>
      </c>
      <c r="B36" s="40">
        <v>8.8699999999999992</v>
      </c>
      <c r="C36" s="25">
        <v>0.4</v>
      </c>
      <c r="D36" s="26" t="s">
        <v>10</v>
      </c>
      <c r="E36" s="26" t="s">
        <v>10</v>
      </c>
    </row>
    <row r="37" spans="1:5" ht="16">
      <c r="A37" s="39">
        <v>1940.0000000023283</v>
      </c>
      <c r="B37" s="40">
        <v>8.8699999999999992</v>
      </c>
      <c r="C37" s="25">
        <v>0.8</v>
      </c>
      <c r="D37" s="26" t="s">
        <v>10</v>
      </c>
      <c r="E37" s="26" t="s">
        <v>10</v>
      </c>
    </row>
    <row r="38" spans="1:5" ht="16">
      <c r="A38" s="39">
        <v>2350.0000000011642</v>
      </c>
      <c r="B38" s="40">
        <v>8.8699999999999992</v>
      </c>
      <c r="C38" s="25">
        <v>3.4</v>
      </c>
      <c r="D38" s="26" t="s">
        <v>10</v>
      </c>
      <c r="E38" s="26" t="s">
        <v>10</v>
      </c>
    </row>
    <row r="39" spans="1:5" ht="16">
      <c r="A39" s="39">
        <v>2880</v>
      </c>
      <c r="B39" s="40">
        <v>8.8800000000000008</v>
      </c>
      <c r="C39" s="25">
        <v>9.6</v>
      </c>
      <c r="D39" s="26" t="s">
        <v>10</v>
      </c>
      <c r="E39" s="26" t="s">
        <v>10</v>
      </c>
    </row>
    <row r="40" spans="1:5" ht="16">
      <c r="A40" s="39">
        <v>3380.0000000023283</v>
      </c>
      <c r="B40" s="40">
        <v>8.84</v>
      </c>
      <c r="C40" s="25">
        <v>18.2</v>
      </c>
      <c r="D40" s="26" t="s">
        <v>10</v>
      </c>
      <c r="E40" s="26" t="s">
        <v>10</v>
      </c>
    </row>
    <row r="41" spans="1:5" ht="16">
      <c r="A41" s="39">
        <v>3740.0000000023283</v>
      </c>
      <c r="B41" s="40">
        <v>8.84</v>
      </c>
      <c r="C41" s="25">
        <v>24.1</v>
      </c>
      <c r="D41" s="26" t="s">
        <v>10</v>
      </c>
      <c r="E41" s="26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3E7D829E9AB448CCD53ADF7A6F5B0" ma:contentTypeVersion="12" ma:contentTypeDescription="Create a new document." ma:contentTypeScope="" ma:versionID="740159d295b02bc7e5e79c7d87f191e2">
  <xsd:schema xmlns:xsd="http://www.w3.org/2001/XMLSchema" xmlns:xs="http://www.w3.org/2001/XMLSchema" xmlns:p="http://schemas.microsoft.com/office/2006/metadata/properties" xmlns:ns2="bf05b3be-516f-42e9-bdbe-1ae8c461347d" xmlns:ns3="8b7ec1fb-6195-4895-a580-df3cb49926d0" targetNamespace="http://schemas.microsoft.com/office/2006/metadata/properties" ma:root="true" ma:fieldsID="ce563c7b14682550b8fad540229dc5c4" ns2:_="" ns3:_="">
    <xsd:import namespace="bf05b3be-516f-42e9-bdbe-1ae8c461347d"/>
    <xsd:import namespace="8b7ec1fb-6195-4895-a580-df3cb49926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b3be-516f-42e9-bdbe-1ae8c4613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2802cc5-2881-4dd7-9d75-38905e9cf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ec1fb-6195-4895-a580-df3cb4992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05b3be-516f-42e9-bdbe-1ae8c46134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6D6E34-5163-4D7E-89F2-70E5EAED1660}"/>
</file>

<file path=customXml/itemProps2.xml><?xml version="1.0" encoding="utf-8"?>
<ds:datastoreItem xmlns:ds="http://schemas.openxmlformats.org/officeDocument/2006/customXml" ds:itemID="{596F4D93-871B-4FAB-B4AE-3CFF85DD319A}"/>
</file>

<file path=customXml/itemProps3.xml><?xml version="1.0" encoding="utf-8"?>
<ds:datastoreItem xmlns:ds="http://schemas.openxmlformats.org/officeDocument/2006/customXml" ds:itemID="{164433F6-5CC3-41BA-8555-4DD45A9FFDD3}"/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4</vt:lpstr>
      <vt:lpstr>Fig 7</vt:lpstr>
      <vt:lpstr>Fig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Korak</dc:creator>
  <cp:lastModifiedBy>Julie Ann Korak</cp:lastModifiedBy>
  <dcterms:created xsi:type="dcterms:W3CDTF">2024-06-30T00:30:36Z</dcterms:created>
  <dcterms:modified xsi:type="dcterms:W3CDTF">2024-06-30T03:43:14Z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0x010100F893E7D829E9AB448CCD53ADF7A6F5B0</vt:lpwstr>
  </property>
</Properties>
</file>